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ENU" sheetId="1" r:id="rId4"/>
    <sheet state="visible" name="ORDER FORM (PLEASE FILL OUT)" sheetId="2" r:id="rId5"/>
    <sheet state="visible" name="EXTRA FORM" sheetId="3" r:id="rId6"/>
  </sheets>
  <definedNames/>
  <calcPr/>
  <extLst>
    <ext uri="GoogleSheetsCustomDataVersion2">
      <go:sheetsCustomData xmlns:go="http://customooxmlschemas.google.com/" r:id="rId7" roundtripDataChecksum="U0GrR5A03IInGVidS5LVlXesiLX+esUu8i/KwJk149g="/>
    </ext>
  </extLst>
</workbook>
</file>

<file path=xl/sharedStrings.xml><?xml version="1.0" encoding="utf-8"?>
<sst xmlns="http://schemas.openxmlformats.org/spreadsheetml/2006/main" count="176" uniqueCount="113">
  <si>
    <t>Important Note</t>
  </si>
  <si>
    <t>All catering order must be placed at least 72 hours in advance.</t>
  </si>
  <si>
    <t>Please kindly let us know if there is any food allergy or a special request for your order.</t>
  </si>
  <si>
    <t xml:space="preserve">For a complete nutrition facts, please visit our website at https://www.welahealthbar.ca/nutrition-facts  </t>
  </si>
  <si>
    <t>Delivery Fee is $15</t>
  </si>
  <si>
    <t>WELA Signature Bowls</t>
  </si>
  <si>
    <t>Item</t>
  </si>
  <si>
    <t>Tribes / Allergens</t>
  </si>
  <si>
    <t>Price</t>
  </si>
  <si>
    <t>Description</t>
  </si>
  <si>
    <t>Most popular!</t>
  </si>
  <si>
    <t>Green Curry Bowl</t>
  </si>
  <si>
    <t>vegan, gluten-free, medium heat, dairy-free, soy allergen</t>
  </si>
  <si>
    <t>roasted organic tofu, roasted cauliflower, chickpea, spring mix, roasted yam, carrot, Thai green curry, brown rice</t>
  </si>
  <si>
    <t>Bangkok Bowl</t>
  </si>
  <si>
    <t>vegan, gluten-free, soy allergen, contains peanuts</t>
  </si>
  <si>
    <t>chickpea, roasted peanuts, romaine, baby spinach, brown rice, bell pepper, red cabbage, cucumber, carrot, Thai peanut dressing</t>
  </si>
  <si>
    <t>Lemongrass Chicken</t>
  </si>
  <si>
    <t>gluten-free, fish allergen, shellfish allergen, soy allergen, contains peanuts</t>
  </si>
  <si>
    <t>grilled lemongrass chicken thigh, served with rice, papaya salad, roasted peanuts, and Somtum dressing</t>
  </si>
  <si>
    <t>Beef Bulgogi</t>
  </si>
  <si>
    <t>gluten-free, soy allergen</t>
  </si>
  <si>
    <t>sliced beef marinated and sautéed with organic honey, ginger, fresh pear purée, served with rice, kimchi, romaine, carrot, cucumber</t>
  </si>
  <si>
    <t>Chilango</t>
  </si>
  <si>
    <t>gluten-free, vegan, heat</t>
  </si>
  <si>
    <t>sliced avocado, black bean, sweet corn, brown rice, romaine, baby arugula, bell pepper, red onion, toasted red pepper chipotle dressing</t>
  </si>
  <si>
    <t>Kale Caesar</t>
  </si>
  <si>
    <t>contains dairy, fish allergen</t>
  </si>
  <si>
    <t>massaged kale, romaine, avocado, roasted cashews, red cabbage, bell pepper, red onion, parmesan, caesar dressing</t>
  </si>
  <si>
    <t>Shroomami</t>
  </si>
  <si>
    <t>vegan, gluten-free, soy allergen</t>
  </si>
  <si>
    <t>sautéed mushroom, massaged kale, brown rice, baby spinach, edamame, shredded carrot, cucumber, cherry tomato, creamy sesame dressing</t>
  </si>
  <si>
    <t>Shrimp &amp; Avocado Salad</t>
  </si>
  <si>
    <t>gluten-free, shellfish allergen, contains nuts, medium heat</t>
  </si>
  <si>
    <t>shrimp, avocado, toasted coconut, romaine, spring mix, edamame, cucumber, corn, roasted cashews, cherry tomato, green apple, cilantro, red onion, Green Goddess dressing</t>
  </si>
  <si>
    <t>Premiums (Optional Toppings for the Bowls)</t>
  </si>
  <si>
    <t>Sliced Avocado</t>
  </si>
  <si>
    <t>vegan, gluten-free</t>
  </si>
  <si>
    <t>Fresh Hummus</t>
  </si>
  <si>
    <t>Falafel</t>
  </si>
  <si>
    <t>Roasted Yam</t>
  </si>
  <si>
    <t>Roasted Cauliflower</t>
  </si>
  <si>
    <t>Roasted Organic Tofu</t>
  </si>
  <si>
    <t>Roasted Chicken Breast</t>
  </si>
  <si>
    <t>gluten-free</t>
  </si>
  <si>
    <t>Grilled Lemongrass Chicken Thigh</t>
  </si>
  <si>
    <t>gluten-free, fish &amp; shellfish allergen</t>
  </si>
  <si>
    <t>Hard-boiled egg</t>
  </si>
  <si>
    <t>Shrimp</t>
  </si>
  <si>
    <t>gluten-free, shellfish allergen</t>
  </si>
  <si>
    <t>WELA Signature Wraps</t>
  </si>
  <si>
    <t>Avocado Wrap</t>
  </si>
  <si>
    <t>vegan</t>
  </si>
  <si>
    <t>mashed chickpea and avocado, baby spinach, chili flakes, spinach tortilla wrap</t>
  </si>
  <si>
    <t>Falamus Wrap</t>
  </si>
  <si>
    <t>vegan, soy allergen, dairy-free</t>
  </si>
  <si>
    <t>falafel, fresh hummus, baby spinach, cucumber, bell pepper, red onion, creamy sesame, spinach tortilla wrap</t>
  </si>
  <si>
    <t>Bangkok Wrap</t>
  </si>
  <si>
    <t>dairy-free, medium heat</t>
  </si>
  <si>
    <t>roasted chicken breast, quinoa, chickpea, bell pepper, cucumber, carrots, Thai curry sauce, spinach tortilla wrap</t>
  </si>
  <si>
    <t>Nick's Wrap</t>
  </si>
  <si>
    <t>roasted chicken breast, black bean, sweet corn, baby spinach, brown rice, bell pepper, red onion, toasted red pepper chipotle, spinach tortilla wrap</t>
  </si>
  <si>
    <t>Chipotle Wrap</t>
  </si>
  <si>
    <t>dairy-free</t>
  </si>
  <si>
    <t>roasted chicken breast, kale, shredded red cabbage, vegan chipotle mayo, spinach tortilla wrap</t>
  </si>
  <si>
    <t>Gluten-free wrap is available for an extra $1.00. Please indicate in the form if you would like to make it
gluten-free.</t>
  </si>
  <si>
    <t>SMOOTHIES</t>
  </si>
  <si>
    <t>Greena Colada</t>
  </si>
  <si>
    <t>vegan, gluten-free, dairy-free</t>
  </si>
  <si>
    <t>pineapple, banana, kale, shredded coconut, chia seed, lemon juice, coconut water</t>
  </si>
  <si>
    <t>Phuket Paradise</t>
  </si>
  <si>
    <t>pineapple, mango, shredded coconut, ginger, chia seeds, coconut water</t>
  </si>
  <si>
    <t>Deep Cove</t>
  </si>
  <si>
    <t>vegan, gluten-free, nut allergen, dairy-free</t>
  </si>
  <si>
    <t>kale, banana, mango, almond butter, dates, hemp hearts, almond milk</t>
  </si>
  <si>
    <t>The Classic</t>
  </si>
  <si>
    <t>strawberry, banana, oat milk</t>
  </si>
  <si>
    <t>Mango Madness</t>
  </si>
  <si>
    <t>mango, mango juice</t>
  </si>
  <si>
    <t>Kale Mango</t>
  </si>
  <si>
    <t>kale, mango, pineaaple, mango juice</t>
  </si>
  <si>
    <t>Strawberry Shortcake</t>
  </si>
  <si>
    <t>gluten-free, nut allergen</t>
  </si>
  <si>
    <t>strawberry, banana, vanilla whey, gluten-free granola, oatmilk</t>
  </si>
  <si>
    <t>Vanilla Matcha</t>
  </si>
  <si>
    <t>organic matcha, banana, vanilla whey, oat milk</t>
  </si>
  <si>
    <t>*All smoothies are made from real fruit and do not contain any added sugar.</t>
  </si>
  <si>
    <t>Notes</t>
  </si>
  <si>
    <t>If you require more items, please fill out a second form in the "EXTRA" tab.</t>
  </si>
  <si>
    <t>Please kindly let us know if there is any food allergy or a special request for your order in the "NOTE" section next to each item</t>
  </si>
  <si>
    <t>If you made a mistake, you can simply press "delete" and reselect an option from the dropdown list.</t>
  </si>
  <si>
    <t>Premiums are optional. If you would like to add more than 2 Premiums, please specify the item and quantity in the "NOTE" section next to the item</t>
  </si>
  <si>
    <t>Please put the recipient's name in the Name/Note section if you require labeling.</t>
  </si>
  <si>
    <t>Contact &amp; Delivery Details</t>
  </si>
  <si>
    <t>Name</t>
  </si>
  <si>
    <t>Phone Number</t>
  </si>
  <si>
    <t>Email</t>
  </si>
  <si>
    <t>Delivery Address</t>
  </si>
  <si>
    <t>Delivery Date</t>
  </si>
  <si>
    <t>Delivery Time</t>
  </si>
  <si>
    <t>Bowls</t>
  </si>
  <si>
    <t>Premium 1</t>
  </si>
  <si>
    <t>Premium 2</t>
  </si>
  <si>
    <t>Quantity</t>
  </si>
  <si>
    <t>Note</t>
  </si>
  <si>
    <t>Wraps</t>
  </si>
  <si>
    <t>Gluten-Free Wrap</t>
  </si>
  <si>
    <t>Smoothies</t>
  </si>
  <si>
    <t>Sub-total</t>
  </si>
  <si>
    <t>Delivery Fee</t>
  </si>
  <si>
    <t>GST (5%)</t>
  </si>
  <si>
    <t>Net Total</t>
  </si>
  <si>
    <t>Sub-total from previous form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</si>
</sst>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&quot;$&quot;* #,##0.00_);_(&quot;$&quot;* \(#,##0.00\);_(&quot;$&quot;* &quot;-&quot;??_);_(@_)"/>
    <numFmt numFmtId="165" formatCode="&quot;$&quot;#,##0.00"/>
  </numFmts>
  <fonts count="16">
    <font>
      <sz val="12.0"/>
      <color theme="1"/>
      <name val="Calibri"/>
      <scheme val="minor"/>
    </font>
    <font>
      <sz val="14.0"/>
      <color theme="1"/>
      <name val="Helvetica Neue"/>
    </font>
    <font>
      <b/>
      <sz val="14.0"/>
      <color theme="0"/>
      <name val="Helvetica Neue"/>
    </font>
    <font/>
    <font>
      <sz val="14.0"/>
      <color rgb="FF1C7170"/>
      <name val="Helvetica Neue"/>
    </font>
    <font>
      <u/>
      <sz val="14.0"/>
      <color rgb="FF1C7170"/>
      <name val="Arial"/>
    </font>
    <font>
      <sz val="12.0"/>
      <color theme="1"/>
      <name val="Calibri"/>
    </font>
    <font>
      <b/>
      <sz val="14.0"/>
      <color rgb="FF1C7170"/>
      <name val="Helvetica Neue"/>
    </font>
    <font>
      <i/>
      <sz val="12.0"/>
      <color rgb="FF1C7170"/>
      <name val="Helvetica Neue"/>
    </font>
    <font>
      <sz val="14.0"/>
      <color rgb="FF339966"/>
      <name val="Helvetica Neue"/>
    </font>
    <font>
      <b/>
      <sz val="14.0"/>
      <color rgb="FFFFFFFF"/>
      <name val="Helvetica Neue"/>
    </font>
    <font>
      <sz val="11.0"/>
      <color rgb="FF1C7170"/>
      <name val="Helvetica Neue"/>
    </font>
    <font>
      <sz val="12.0"/>
      <color rgb="FF1C7170"/>
      <name val="Helvetica Neue"/>
    </font>
    <font>
      <sz val="12.0"/>
      <color rgb="FF1C7170"/>
      <name val="Calibri"/>
    </font>
    <font>
      <b/>
      <sz val="12.0"/>
      <color rgb="FF1C7170"/>
      <name val="Helvetica Neue"/>
    </font>
    <font>
      <b/>
      <sz val="12.0"/>
      <color rgb="FF1C7170"/>
      <name val="Calibri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1C7170"/>
        <bgColor rgb="FF1C7170"/>
      </patternFill>
    </fill>
    <fill>
      <patternFill patternType="solid">
        <fgColor rgb="FFFFFFFF"/>
        <bgColor rgb="FFFFFFFF"/>
      </patternFill>
    </fill>
  </fills>
  <borders count="28">
    <border/>
    <border>
      <left/>
      <right/>
      <top/>
      <bottom/>
    </border>
    <border>
      <left style="thin">
        <color rgb="FF339966"/>
      </left>
      <top style="thin">
        <color rgb="FF339966"/>
      </top>
      <bottom/>
    </border>
    <border>
      <top style="thin">
        <color rgb="FF339966"/>
      </top>
      <bottom/>
    </border>
    <border>
      <right style="thin">
        <color rgb="FF339966"/>
      </right>
      <top style="thin">
        <color rgb="FF339966"/>
      </top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339966"/>
      </left>
      <top style="thin">
        <color rgb="FF339966"/>
      </top>
      <bottom style="thin">
        <color rgb="FF339966"/>
      </bottom>
    </border>
    <border>
      <top style="thin">
        <color rgb="FF339966"/>
      </top>
      <bottom style="thin">
        <color rgb="FF339966"/>
      </bottom>
    </border>
    <border>
      <right style="thin">
        <color rgb="FF339966"/>
      </right>
      <top style="thin">
        <color rgb="FF339966"/>
      </top>
      <bottom style="thin">
        <color rgb="FF339966"/>
      </bottom>
    </border>
    <border>
      <left style="thin">
        <color rgb="FF339966"/>
      </left>
      <right style="thin">
        <color rgb="FF339966"/>
      </right>
      <top style="thin">
        <color rgb="FF339966"/>
      </top>
      <bottom style="thin">
        <color rgb="FF339966"/>
      </bottom>
    </border>
    <border>
      <left/>
      <top/>
    </border>
    <border>
      <right/>
      <top/>
    </border>
    <border>
      <left/>
    </border>
    <border>
      <right/>
    </border>
    <border>
      <top/>
    </border>
    <border>
      <left/>
      <bottom/>
    </border>
    <border>
      <right/>
      <bottom/>
    </border>
    <border>
      <bottom/>
    </border>
    <border>
      <left style="thin">
        <color rgb="FF339966"/>
      </left>
      <top/>
      <bottom/>
    </border>
    <border>
      <left style="thin">
        <color rgb="FF1C7170"/>
      </left>
    </border>
    <border>
      <right style="thin">
        <color rgb="FF1C7170"/>
      </right>
    </border>
    <border>
      <left style="thin">
        <color rgb="FF1C7170"/>
      </left>
      <bottom style="thin">
        <color rgb="FF1C7170"/>
      </bottom>
    </border>
    <border>
      <bottom style="thin">
        <color rgb="FF1C7170"/>
      </bottom>
    </border>
    <border>
      <right style="thin">
        <color rgb="FF1C7170"/>
      </right>
      <bottom style="thin">
        <color rgb="FF1C7170"/>
      </bottom>
    </border>
    <border>
      <left style="thin">
        <color rgb="FF339966"/>
      </left>
      <right style="thin">
        <color rgb="FF339966"/>
      </right>
    </border>
    <border>
      <left style="thin">
        <color rgb="FF1C7170"/>
      </left>
      <right style="thin">
        <color rgb="FF1C7170"/>
      </right>
      <top style="thin">
        <color rgb="FF1C7170"/>
      </top>
      <bottom style="thin">
        <color rgb="FF1C7170"/>
      </bottom>
    </border>
  </borders>
  <cellStyleXfs count="1">
    <xf borderId="0" fillId="0" fontId="0" numFmtId="0" applyAlignment="1" applyFont="1"/>
  </cellStyleXfs>
  <cellXfs count="6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shrinkToFit="0" vertical="top" wrapText="1"/>
    </xf>
    <xf borderId="2" fillId="3" fontId="2" numFmtId="0" xfId="0" applyAlignment="1" applyBorder="1" applyFill="1" applyFont="1">
      <alignment horizontal="left" shrinkToFit="0" vertical="top" wrapText="1"/>
    </xf>
    <xf borderId="3" fillId="0" fontId="3" numFmtId="0" xfId="0" applyBorder="1" applyFont="1"/>
    <xf borderId="4" fillId="0" fontId="3" numFmtId="0" xfId="0" applyBorder="1" applyFont="1"/>
    <xf borderId="0" fillId="0" fontId="1" numFmtId="0" xfId="0" applyAlignment="1" applyFont="1">
      <alignment horizontal="left" shrinkToFit="0" vertical="top" wrapText="1"/>
    </xf>
    <xf borderId="5" fillId="4" fontId="4" numFmtId="0" xfId="0" applyAlignment="1" applyBorder="1" applyFill="1" applyFont="1">
      <alignment horizontal="left" shrinkToFit="0" vertical="top" wrapText="1"/>
    </xf>
    <xf borderId="6" fillId="0" fontId="3" numFmtId="0" xfId="0" applyBorder="1" applyFont="1"/>
    <xf borderId="7" fillId="0" fontId="3" numFmtId="0" xfId="0" applyBorder="1" applyFont="1"/>
    <xf borderId="5" fillId="4" fontId="5" numFmtId="0" xfId="0" applyAlignment="1" applyBorder="1" applyFont="1">
      <alignment horizontal="left" readingOrder="0" shrinkToFit="0" vertical="top" wrapText="1"/>
    </xf>
    <xf borderId="0" fillId="0" fontId="6" numFmtId="0" xfId="0" applyAlignment="1" applyFont="1">
      <alignment horizontal="left" shrinkToFit="0" vertical="top" wrapText="1"/>
    </xf>
    <xf borderId="5" fillId="4" fontId="4" numFmtId="0" xfId="0" applyAlignment="1" applyBorder="1" applyFont="1">
      <alignment horizontal="left" readingOrder="0" shrinkToFit="0" vertical="top" wrapText="1"/>
    </xf>
    <xf borderId="8" fillId="3" fontId="2" numFmtId="0" xfId="0" applyAlignment="1" applyBorder="1" applyFont="1">
      <alignment horizontal="left" shrinkToFit="0" vertical="top" wrapText="1"/>
    </xf>
    <xf borderId="9" fillId="0" fontId="3" numFmtId="0" xfId="0" applyBorder="1" applyFont="1"/>
    <xf borderId="10" fillId="0" fontId="3" numFmtId="0" xfId="0" applyBorder="1" applyFont="1"/>
    <xf borderId="11" fillId="2" fontId="7" numFmtId="0" xfId="0" applyAlignment="1" applyBorder="1" applyFont="1">
      <alignment horizontal="left" shrinkToFit="0" vertical="top" wrapText="1"/>
    </xf>
    <xf borderId="1" fillId="2" fontId="8" numFmtId="0" xfId="0" applyAlignment="1" applyBorder="1" applyFont="1">
      <alignment horizontal="left" shrinkToFit="0" vertical="top" wrapText="1"/>
    </xf>
    <xf borderId="11" fillId="2" fontId="4" numFmtId="0" xfId="0" applyAlignment="1" applyBorder="1" applyFont="1">
      <alignment horizontal="left" shrinkToFit="0" vertical="top" wrapText="1"/>
    </xf>
    <xf borderId="11" fillId="2" fontId="4" numFmtId="164" xfId="0" applyAlignment="1" applyBorder="1" applyFont="1" applyNumberFormat="1">
      <alignment horizontal="left" readingOrder="0" shrinkToFit="0" vertical="top" wrapText="1"/>
    </xf>
    <xf borderId="11" fillId="2" fontId="4" numFmtId="0" xfId="0" applyAlignment="1" applyBorder="1" applyFont="1">
      <alignment horizontal="left" readingOrder="0" shrinkToFit="0" vertical="top" wrapText="1"/>
    </xf>
    <xf borderId="8" fillId="2" fontId="7" numFmtId="0" xfId="0" applyAlignment="1" applyBorder="1" applyFont="1">
      <alignment horizontal="left" shrinkToFit="0" vertical="top" wrapText="1"/>
    </xf>
    <xf borderId="11" fillId="2" fontId="4" numFmtId="164" xfId="0" applyAlignment="1" applyBorder="1" applyFont="1" applyNumberFormat="1">
      <alignment horizontal="left" shrinkToFit="0" vertical="top" wrapText="1"/>
    </xf>
    <xf borderId="1" fillId="2" fontId="9" numFmtId="0" xfId="0" applyAlignment="1" applyBorder="1" applyFont="1">
      <alignment horizontal="left" shrinkToFit="0" vertical="top" wrapText="1"/>
    </xf>
    <xf borderId="1" fillId="2" fontId="9" numFmtId="164" xfId="0" applyAlignment="1" applyBorder="1" applyFont="1" applyNumberFormat="1">
      <alignment horizontal="left" shrinkToFit="0" vertical="top" wrapText="1"/>
    </xf>
    <xf borderId="8" fillId="2" fontId="4" numFmtId="0" xfId="0" applyAlignment="1" applyBorder="1" applyFont="1">
      <alignment horizontal="left" shrinkToFit="0" vertical="top" wrapText="1"/>
    </xf>
    <xf borderId="0" fillId="0" fontId="9" numFmtId="0" xfId="0" applyAlignment="1" applyFont="1">
      <alignment horizontal="left" shrinkToFit="0" vertical="top" wrapText="1"/>
    </xf>
    <xf borderId="5" fillId="2" fontId="1" numFmtId="0" xfId="0" applyAlignment="1" applyBorder="1" applyFont="1">
      <alignment horizontal="left" shrinkToFit="0" vertical="top" wrapText="1"/>
    </xf>
    <xf borderId="12" fillId="2" fontId="1" numFmtId="0" xfId="0" applyAlignment="1" applyBorder="1" applyFont="1">
      <alignment horizontal="left" shrinkToFit="0" vertical="top" wrapText="1"/>
    </xf>
    <xf borderId="13" fillId="0" fontId="3" numFmtId="0" xfId="0" applyBorder="1" applyFont="1"/>
    <xf borderId="8" fillId="3" fontId="10" numFmtId="0" xfId="0" applyAlignment="1" applyBorder="1" applyFont="1">
      <alignment horizontal="left" shrinkToFit="0" vertical="top" wrapText="1"/>
    </xf>
    <xf borderId="14" fillId="0" fontId="3" numFmtId="0" xfId="0" applyBorder="1" applyFont="1"/>
    <xf borderId="15" fillId="0" fontId="3" numFmtId="0" xfId="0" applyBorder="1" applyFont="1"/>
    <xf borderId="12" fillId="2" fontId="11" numFmtId="0" xfId="0" applyAlignment="1" applyBorder="1" applyFont="1">
      <alignment horizontal="left" shrinkToFit="0" vertical="top" wrapText="1"/>
    </xf>
    <xf borderId="16" fillId="0" fontId="3" numFmtId="0" xfId="0" applyBorder="1" applyFont="1"/>
    <xf borderId="17" fillId="0" fontId="3" numFmtId="0" xfId="0" applyBorder="1" applyFont="1"/>
    <xf borderId="18" fillId="0" fontId="3" numFmtId="0" xfId="0" applyBorder="1" applyFont="1"/>
    <xf borderId="19" fillId="0" fontId="3" numFmtId="0" xfId="0" applyBorder="1" applyFont="1"/>
    <xf borderId="0" fillId="0" fontId="6" numFmtId="0" xfId="0" applyAlignment="1" applyFont="1">
      <alignment vertical="center"/>
    </xf>
    <xf borderId="20" fillId="3" fontId="2" numFmtId="0" xfId="0" applyAlignment="1" applyBorder="1" applyFont="1">
      <alignment horizontal="center" vertical="center"/>
    </xf>
    <xf borderId="21" fillId="0" fontId="12" numFmtId="0" xfId="0" applyAlignment="1" applyBorder="1" applyFont="1">
      <alignment horizontal="center" shrinkToFit="0" vertical="center" wrapText="1"/>
    </xf>
    <xf borderId="22" fillId="0" fontId="3" numFmtId="0" xfId="0" applyBorder="1" applyFont="1"/>
    <xf borderId="23" fillId="0" fontId="12" numFmtId="0" xfId="0" applyAlignment="1" applyBorder="1" applyFont="1">
      <alignment horizontal="center" shrinkToFit="0" vertical="center" wrapText="1"/>
    </xf>
    <xf borderId="24" fillId="0" fontId="3" numFmtId="0" xfId="0" applyBorder="1" applyFont="1"/>
    <xf borderId="25" fillId="0" fontId="3" numFmtId="0" xfId="0" applyBorder="1" applyFont="1"/>
    <xf borderId="0" fillId="0" fontId="12" numFmtId="0" xfId="0" applyAlignment="1" applyFont="1">
      <alignment horizontal="left" shrinkToFit="0" vertical="center" wrapText="1"/>
    </xf>
    <xf borderId="20" fillId="3" fontId="10" numFmtId="0" xfId="0" applyAlignment="1" applyBorder="1" applyFont="1">
      <alignment horizontal="center" vertical="center"/>
    </xf>
    <xf borderId="0" fillId="0" fontId="13" numFmtId="0" xfId="0" applyAlignment="1" applyFont="1">
      <alignment vertical="center"/>
    </xf>
    <xf borderId="0" fillId="0" fontId="13" numFmtId="0" xfId="0" applyAlignment="1" applyFont="1">
      <alignment readingOrder="0" vertical="center"/>
    </xf>
    <xf borderId="0" fillId="0" fontId="13" numFmtId="49" xfId="0" applyAlignment="1" applyFont="1" applyNumberFormat="1">
      <alignment horizontal="left" readingOrder="0" vertical="center"/>
    </xf>
    <xf borderId="0" fillId="0" fontId="13" numFmtId="18" xfId="0" applyAlignment="1" applyFont="1" applyNumberFormat="1">
      <alignment horizontal="left" readingOrder="0" vertical="center"/>
    </xf>
    <xf borderId="0" fillId="0" fontId="10" numFmtId="0" xfId="0" applyAlignment="1" applyFont="1">
      <alignment horizontal="center" vertical="center"/>
    </xf>
    <xf borderId="11" fillId="0" fontId="13" numFmtId="0" xfId="0" applyAlignment="1" applyBorder="1" applyFont="1">
      <alignment vertical="center"/>
    </xf>
    <xf borderId="11" fillId="0" fontId="14" numFmtId="0" xfId="0" applyAlignment="1" applyBorder="1" applyFont="1">
      <alignment horizontal="center" shrinkToFit="0" vertical="center" wrapText="1"/>
    </xf>
    <xf borderId="26" fillId="0" fontId="14" numFmtId="0" xfId="0" applyAlignment="1" applyBorder="1" applyFont="1">
      <alignment horizontal="center" shrinkToFit="0" vertical="center" wrapText="1"/>
    </xf>
    <xf borderId="11" fillId="0" fontId="13" numFmtId="0" xfId="0" applyAlignment="1" applyBorder="1" applyFont="1">
      <alignment horizontal="center" vertical="center"/>
    </xf>
    <xf borderId="11" fillId="0" fontId="13" numFmtId="0" xfId="0" applyAlignment="1" applyBorder="1" applyFont="1">
      <alignment readingOrder="0" vertical="center"/>
    </xf>
    <xf borderId="11" fillId="0" fontId="13" numFmtId="0" xfId="0" applyAlignment="1" applyBorder="1" applyFont="1">
      <alignment shrinkToFit="0" vertical="center" wrapText="1"/>
    </xf>
    <xf borderId="11" fillId="0" fontId="13" numFmtId="165" xfId="0" applyAlignment="1" applyBorder="1" applyFont="1" applyNumberFormat="1">
      <alignment shrinkToFit="0" vertical="center" wrapText="1"/>
    </xf>
    <xf borderId="11" fillId="0" fontId="13" numFmtId="165" xfId="0" applyAlignment="1" applyBorder="1" applyFont="1" applyNumberFormat="1">
      <alignment readingOrder="0" shrinkToFit="0" vertical="center" wrapText="1"/>
    </xf>
    <xf borderId="11" fillId="0" fontId="13" numFmtId="165" xfId="0" applyAlignment="1" applyBorder="1" applyFont="1" applyNumberFormat="1">
      <alignment vertical="center"/>
    </xf>
    <xf borderId="11" fillId="0" fontId="13" numFmtId="0" xfId="0" applyAlignment="1" applyBorder="1" applyFont="1">
      <alignment horizontal="right" vertical="center"/>
    </xf>
    <xf borderId="8" fillId="0" fontId="14" numFmtId="0" xfId="0" applyAlignment="1" applyBorder="1" applyFont="1">
      <alignment horizontal="center" shrinkToFit="0" vertical="center" wrapText="1"/>
    </xf>
    <xf borderId="11" fillId="0" fontId="13" numFmtId="0" xfId="0" applyAlignment="1" applyBorder="1" applyFont="1">
      <alignment horizontal="right" readingOrder="0" vertical="center"/>
    </xf>
    <xf borderId="8" fillId="0" fontId="13" numFmtId="0" xfId="0" applyAlignment="1" applyBorder="1" applyFont="1">
      <alignment horizontal="center" shrinkToFit="0" vertical="center" wrapText="1"/>
    </xf>
    <xf borderId="0" fillId="0" fontId="13" numFmtId="0" xfId="0" applyAlignment="1" applyFont="1">
      <alignment horizontal="right" vertical="center"/>
    </xf>
    <xf borderId="0" fillId="0" fontId="13" numFmtId="165" xfId="0" applyAlignment="1" applyFont="1" applyNumberFormat="1">
      <alignment vertical="center"/>
    </xf>
    <xf borderId="0" fillId="0" fontId="13" numFmtId="165" xfId="0" applyAlignment="1" applyFont="1" applyNumberFormat="1">
      <alignment horizontal="right" vertical="center"/>
    </xf>
    <xf borderId="27" fillId="0" fontId="15" numFmtId="0" xfId="0" applyAlignment="1" applyBorder="1" applyFont="1">
      <alignment horizontal="right" vertical="center"/>
    </xf>
    <xf borderId="27" fillId="0" fontId="15" numFmtId="165" xfId="0" applyAlignment="1" applyBorder="1" applyFont="1" applyNumberFormat="1">
      <alignment horizontal="righ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welahealthbar.ca/nutrition-facts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10.78"/>
    <col customWidth="1" min="2" max="2" width="17.78"/>
    <col customWidth="1" min="3" max="3" width="25.0"/>
    <col customWidth="1" min="4" max="4" width="29.78"/>
    <col customWidth="1" min="5" max="5" width="18.22"/>
    <col customWidth="1" min="6" max="6" width="51.11"/>
    <col customWidth="1" min="7" max="9" width="10.78"/>
    <col customWidth="1" min="10" max="26" width="10.0"/>
  </cols>
  <sheetData>
    <row r="1" ht="25.5" customHeight="1">
      <c r="A1" s="1"/>
      <c r="B1" s="1"/>
      <c r="C1" s="2" t="s">
        <v>0</v>
      </c>
      <c r="D1" s="3"/>
      <c r="E1" s="3"/>
      <c r="F1" s="4"/>
      <c r="G1" s="1"/>
      <c r="H1" s="1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30.75" customHeight="1">
      <c r="A2" s="1"/>
      <c r="B2" s="1"/>
      <c r="C2" s="6" t="s">
        <v>1</v>
      </c>
      <c r="D2" s="7"/>
      <c r="E2" s="7"/>
      <c r="F2" s="8"/>
      <c r="G2" s="1"/>
      <c r="H2" s="1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30.75" customHeight="1">
      <c r="A3" s="1"/>
      <c r="B3" s="1"/>
      <c r="C3" s="6" t="s">
        <v>2</v>
      </c>
      <c r="D3" s="7"/>
      <c r="E3" s="7"/>
      <c r="F3" s="8"/>
      <c r="G3" s="1"/>
      <c r="H3" s="1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30.75" customHeight="1">
      <c r="A4" s="1"/>
      <c r="B4" s="1"/>
      <c r="C4" s="9" t="s">
        <v>3</v>
      </c>
      <c r="D4" s="7"/>
      <c r="E4" s="7"/>
      <c r="F4" s="8"/>
      <c r="G4" s="1"/>
      <c r="H4" s="1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>
      <c r="A5" s="10"/>
      <c r="B5" s="10"/>
      <c r="C5" s="11" t="s">
        <v>4</v>
      </c>
      <c r="D5" s="7"/>
      <c r="E5" s="7"/>
      <c r="F5" s="8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ht="18.0" customHeight="1">
      <c r="A6" s="1"/>
      <c r="B6" s="1"/>
      <c r="C6" s="1"/>
      <c r="D6" s="1"/>
      <c r="E6" s="1"/>
      <c r="F6" s="1"/>
      <c r="G6" s="1"/>
      <c r="H6" s="1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28.5" customHeight="1">
      <c r="A7" s="1"/>
      <c r="B7" s="1"/>
      <c r="C7" s="12" t="s">
        <v>5</v>
      </c>
      <c r="D7" s="13"/>
      <c r="E7" s="13"/>
      <c r="F7" s="14"/>
      <c r="G7" s="1"/>
      <c r="H7" s="1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27.75" customHeight="1">
      <c r="A8" s="1"/>
      <c r="B8" s="1"/>
      <c r="C8" s="15" t="s">
        <v>6</v>
      </c>
      <c r="D8" s="15" t="s">
        <v>7</v>
      </c>
      <c r="E8" s="15" t="s">
        <v>8</v>
      </c>
      <c r="F8" s="15" t="s">
        <v>9</v>
      </c>
      <c r="G8" s="1"/>
      <c r="H8" s="1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57.0" customHeight="1">
      <c r="A9" s="1"/>
      <c r="B9" s="16" t="s">
        <v>10</v>
      </c>
      <c r="C9" s="17" t="s">
        <v>11</v>
      </c>
      <c r="D9" s="17" t="s">
        <v>12</v>
      </c>
      <c r="E9" s="18">
        <v>18.0</v>
      </c>
      <c r="F9" s="19" t="s">
        <v>13</v>
      </c>
      <c r="G9" s="1"/>
      <c r="H9" s="1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61.5" customHeight="1">
      <c r="A10" s="1"/>
      <c r="B10" s="16" t="s">
        <v>10</v>
      </c>
      <c r="C10" s="17" t="s">
        <v>14</v>
      </c>
      <c r="D10" s="17" t="s">
        <v>15</v>
      </c>
      <c r="E10" s="18">
        <v>16.5</v>
      </c>
      <c r="F10" s="17" t="s">
        <v>16</v>
      </c>
      <c r="G10" s="1"/>
      <c r="H10" s="1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>
      <c r="A11" s="1"/>
      <c r="B11" s="16" t="s">
        <v>10</v>
      </c>
      <c r="C11" s="17" t="s">
        <v>17</v>
      </c>
      <c r="D11" s="17" t="s">
        <v>18</v>
      </c>
      <c r="E11" s="18">
        <v>18.5</v>
      </c>
      <c r="F11" s="17" t="s">
        <v>19</v>
      </c>
      <c r="G11" s="1"/>
      <c r="H11" s="1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57.0" customHeight="1">
      <c r="A12" s="1"/>
      <c r="B12" s="16" t="s">
        <v>10</v>
      </c>
      <c r="C12" s="17" t="s">
        <v>20</v>
      </c>
      <c r="D12" s="17" t="s">
        <v>21</v>
      </c>
      <c r="E12" s="18">
        <v>18.5</v>
      </c>
      <c r="F12" s="17" t="s">
        <v>22</v>
      </c>
      <c r="G12" s="1"/>
      <c r="H12" s="1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57.0" customHeight="1">
      <c r="A13" s="1"/>
      <c r="B13" s="16"/>
      <c r="C13" s="17" t="s">
        <v>23</v>
      </c>
      <c r="D13" s="17" t="s">
        <v>24</v>
      </c>
      <c r="E13" s="18">
        <v>16.5</v>
      </c>
      <c r="F13" s="17" t="s">
        <v>25</v>
      </c>
      <c r="G13" s="1"/>
      <c r="H13" s="1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63.0" customHeight="1">
      <c r="A14" s="1"/>
      <c r="B14" s="1"/>
      <c r="C14" s="17" t="s">
        <v>26</v>
      </c>
      <c r="D14" s="17" t="s">
        <v>27</v>
      </c>
      <c r="E14" s="18">
        <v>16.5</v>
      </c>
      <c r="F14" s="17" t="s">
        <v>28</v>
      </c>
      <c r="G14" s="1"/>
      <c r="H14" s="1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60.0" customHeight="1">
      <c r="A15" s="1"/>
      <c r="B15" s="1"/>
      <c r="C15" s="17" t="s">
        <v>29</v>
      </c>
      <c r="D15" s="17" t="s">
        <v>30</v>
      </c>
      <c r="E15" s="18">
        <v>16.5</v>
      </c>
      <c r="F15" s="17" t="s">
        <v>31</v>
      </c>
      <c r="G15" s="1"/>
      <c r="H15" s="1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60.0" customHeight="1">
      <c r="A16" s="1"/>
      <c r="B16" s="1"/>
      <c r="C16" s="17" t="s">
        <v>32</v>
      </c>
      <c r="D16" s="17" t="s">
        <v>33</v>
      </c>
      <c r="E16" s="18">
        <v>22.0</v>
      </c>
      <c r="F16" s="17" t="s">
        <v>34</v>
      </c>
      <c r="G16" s="1"/>
      <c r="H16" s="1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30.75" customHeight="1">
      <c r="A17" s="1"/>
      <c r="B17" s="1"/>
      <c r="C17" s="20" t="s">
        <v>35</v>
      </c>
      <c r="D17" s="13"/>
      <c r="E17" s="13"/>
      <c r="F17" s="14"/>
      <c r="G17" s="1"/>
      <c r="H17" s="1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8.75" customHeight="1">
      <c r="A18" s="1"/>
      <c r="B18" s="1"/>
      <c r="C18" s="17" t="s">
        <v>36</v>
      </c>
      <c r="D18" s="17" t="s">
        <v>37</v>
      </c>
      <c r="E18" s="21">
        <v>3.0</v>
      </c>
      <c r="F18" s="17"/>
      <c r="G18" s="1"/>
      <c r="H18" s="1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8.75" customHeight="1">
      <c r="A19" s="1"/>
      <c r="B19" s="1"/>
      <c r="C19" s="17" t="s">
        <v>38</v>
      </c>
      <c r="D19" s="17" t="s">
        <v>37</v>
      </c>
      <c r="E19" s="21">
        <v>2.5</v>
      </c>
      <c r="F19" s="17"/>
      <c r="G19" s="1"/>
      <c r="H19" s="1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8.75" customHeight="1">
      <c r="A20" s="1"/>
      <c r="B20" s="1"/>
      <c r="C20" s="17" t="s">
        <v>39</v>
      </c>
      <c r="D20" s="17" t="s">
        <v>37</v>
      </c>
      <c r="E20" s="21">
        <v>3.0</v>
      </c>
      <c r="F20" s="17"/>
      <c r="G20" s="1"/>
      <c r="H20" s="1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8.75" customHeight="1">
      <c r="A21" s="1"/>
      <c r="B21" s="1"/>
      <c r="C21" s="17" t="s">
        <v>40</v>
      </c>
      <c r="D21" s="17" t="s">
        <v>37</v>
      </c>
      <c r="E21" s="21">
        <v>3.0</v>
      </c>
      <c r="F21" s="17"/>
      <c r="G21" s="1"/>
      <c r="H21" s="1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8.75" customHeight="1">
      <c r="A22" s="1"/>
      <c r="B22" s="1"/>
      <c r="C22" s="17" t="s">
        <v>41</v>
      </c>
      <c r="D22" s="17" t="s">
        <v>37</v>
      </c>
      <c r="E22" s="18">
        <v>3.5</v>
      </c>
      <c r="F22" s="17"/>
      <c r="G22" s="1"/>
      <c r="H22" s="1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8.75" customHeight="1">
      <c r="A23" s="1"/>
      <c r="B23" s="1"/>
      <c r="C23" s="17" t="s">
        <v>42</v>
      </c>
      <c r="D23" s="17" t="s">
        <v>37</v>
      </c>
      <c r="E23" s="18">
        <v>3.0</v>
      </c>
      <c r="F23" s="17"/>
      <c r="G23" s="1"/>
      <c r="H23" s="1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8.75" customHeight="1">
      <c r="A24" s="1"/>
      <c r="B24" s="1"/>
      <c r="C24" s="17" t="s">
        <v>43</v>
      </c>
      <c r="D24" s="17" t="s">
        <v>44</v>
      </c>
      <c r="E24" s="18">
        <v>3.5</v>
      </c>
      <c r="F24" s="17"/>
      <c r="G24" s="1"/>
      <c r="H24" s="1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>
      <c r="A25" s="1"/>
      <c r="B25" s="1"/>
      <c r="C25" s="17" t="s">
        <v>45</v>
      </c>
      <c r="D25" s="17" t="s">
        <v>46</v>
      </c>
      <c r="E25" s="21">
        <v>5.0</v>
      </c>
      <c r="F25" s="17"/>
      <c r="G25" s="1"/>
      <c r="H25" s="1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8.75" customHeight="1">
      <c r="A26" s="1"/>
      <c r="B26" s="1"/>
      <c r="C26" s="17" t="s">
        <v>20</v>
      </c>
      <c r="D26" s="17" t="s">
        <v>44</v>
      </c>
      <c r="E26" s="21">
        <v>5.0</v>
      </c>
      <c r="F26" s="17"/>
      <c r="G26" s="1"/>
      <c r="H26" s="1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8.75" customHeight="1">
      <c r="A27" s="1"/>
      <c r="B27" s="1"/>
      <c r="C27" s="17" t="s">
        <v>47</v>
      </c>
      <c r="D27" s="17" t="s">
        <v>44</v>
      </c>
      <c r="E27" s="21">
        <v>2.5</v>
      </c>
      <c r="F27" s="17"/>
      <c r="G27" s="1"/>
      <c r="H27" s="1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8.75" customHeight="1">
      <c r="A28" s="1"/>
      <c r="B28" s="1"/>
      <c r="C28" s="17" t="s">
        <v>48</v>
      </c>
      <c r="D28" s="17" t="s">
        <v>49</v>
      </c>
      <c r="E28" s="18">
        <v>6.0</v>
      </c>
      <c r="F28" s="17"/>
      <c r="G28" s="1"/>
      <c r="H28" s="1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8.0" customHeight="1">
      <c r="A29" s="1"/>
      <c r="B29" s="1"/>
      <c r="C29" s="22"/>
      <c r="D29" s="22"/>
      <c r="E29" s="23"/>
      <c r="F29" s="1"/>
      <c r="G29" s="1"/>
      <c r="H29" s="1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30.0" customHeight="1">
      <c r="A30" s="1"/>
      <c r="B30" s="1"/>
      <c r="C30" s="12" t="s">
        <v>50</v>
      </c>
      <c r="D30" s="13"/>
      <c r="E30" s="13"/>
      <c r="F30" s="14"/>
      <c r="G30" s="1"/>
      <c r="H30" s="1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30.0" customHeight="1">
      <c r="A31" s="1"/>
      <c r="B31" s="1"/>
      <c r="C31" s="15" t="s">
        <v>6</v>
      </c>
      <c r="D31" s="15" t="s">
        <v>7</v>
      </c>
      <c r="E31" s="15" t="s">
        <v>8</v>
      </c>
      <c r="F31" s="15" t="s">
        <v>9</v>
      </c>
      <c r="G31" s="1"/>
      <c r="H31" s="1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41.25" customHeight="1">
      <c r="A32" s="1"/>
      <c r="B32" s="1"/>
      <c r="C32" s="17" t="s">
        <v>51</v>
      </c>
      <c r="D32" s="17" t="s">
        <v>52</v>
      </c>
      <c r="E32" s="18">
        <v>13.0</v>
      </c>
      <c r="F32" s="17" t="s">
        <v>53</v>
      </c>
      <c r="G32" s="1"/>
      <c r="H32" s="1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41.25" customHeight="1">
      <c r="A33" s="1"/>
      <c r="B33" s="1"/>
      <c r="C33" s="17" t="s">
        <v>54</v>
      </c>
      <c r="D33" s="17" t="s">
        <v>55</v>
      </c>
      <c r="E33" s="18">
        <v>14.0</v>
      </c>
      <c r="F33" s="17" t="s">
        <v>56</v>
      </c>
      <c r="G33" s="1"/>
      <c r="H33" s="1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57.75" customHeight="1">
      <c r="A34" s="1"/>
      <c r="B34" s="1"/>
      <c r="C34" s="17" t="s">
        <v>57</v>
      </c>
      <c r="D34" s="17" t="s">
        <v>58</v>
      </c>
      <c r="E34" s="18">
        <v>15.0</v>
      </c>
      <c r="F34" s="17" t="s">
        <v>59</v>
      </c>
      <c r="G34" s="1"/>
      <c r="H34" s="1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58.5" customHeight="1">
      <c r="A35" s="1"/>
      <c r="B35" s="16" t="s">
        <v>10</v>
      </c>
      <c r="C35" s="17" t="s">
        <v>60</v>
      </c>
      <c r="D35" s="17" t="s">
        <v>58</v>
      </c>
      <c r="E35" s="18">
        <v>15.0</v>
      </c>
      <c r="F35" s="17" t="s">
        <v>61</v>
      </c>
      <c r="G35" s="1"/>
      <c r="H35" s="1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41.25" customHeight="1">
      <c r="A36" s="1"/>
      <c r="B36" s="16" t="s">
        <v>10</v>
      </c>
      <c r="C36" s="17" t="s">
        <v>62</v>
      </c>
      <c r="D36" s="17" t="s">
        <v>63</v>
      </c>
      <c r="E36" s="18">
        <v>15.0</v>
      </c>
      <c r="F36" s="17" t="s">
        <v>64</v>
      </c>
      <c r="G36" s="1"/>
      <c r="H36" s="1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42.75" customHeight="1">
      <c r="A37" s="1"/>
      <c r="B37" s="1"/>
      <c r="C37" s="24" t="s">
        <v>65</v>
      </c>
      <c r="D37" s="13"/>
      <c r="E37" s="13"/>
      <c r="F37" s="14"/>
      <c r="G37" s="1"/>
      <c r="H37" s="1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27.75" customHeight="1">
      <c r="A38" s="1"/>
      <c r="B38" s="1"/>
      <c r="C38" s="22"/>
      <c r="D38" s="22"/>
      <c r="E38" s="22"/>
      <c r="F38" s="22"/>
      <c r="G38" s="1"/>
      <c r="H38" s="1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8.75" customHeight="1">
      <c r="A39" s="1"/>
      <c r="B39" s="1"/>
      <c r="C39" s="10"/>
      <c r="G39" s="1"/>
      <c r="H39" s="22"/>
      <c r="I39" s="2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8.0" customHeight="1">
      <c r="A40" s="1"/>
      <c r="B40" s="1"/>
      <c r="C40" s="26"/>
      <c r="D40" s="7"/>
      <c r="E40" s="7"/>
      <c r="F40" s="8"/>
      <c r="G40" s="27"/>
      <c r="H40" s="28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27.0" customHeight="1">
      <c r="A41" s="1"/>
      <c r="B41" s="1"/>
      <c r="C41" s="29" t="s">
        <v>66</v>
      </c>
      <c r="D41" s="13"/>
      <c r="E41" s="13"/>
      <c r="F41" s="14"/>
      <c r="G41" s="30"/>
      <c r="H41" s="31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8.0" customHeight="1">
      <c r="A42" s="1"/>
      <c r="B42" s="1"/>
      <c r="C42" s="15" t="s">
        <v>6</v>
      </c>
      <c r="D42" s="15" t="s">
        <v>7</v>
      </c>
      <c r="E42" s="15" t="s">
        <v>8</v>
      </c>
      <c r="F42" s="15" t="s">
        <v>9</v>
      </c>
      <c r="G42" s="30"/>
      <c r="H42" s="31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34.5" customHeight="1">
      <c r="A43" s="1"/>
      <c r="B43" s="1"/>
      <c r="C43" s="17" t="s">
        <v>67</v>
      </c>
      <c r="D43" s="17" t="s">
        <v>68</v>
      </c>
      <c r="E43" s="18">
        <v>10.0</v>
      </c>
      <c r="F43" s="17" t="s">
        <v>69</v>
      </c>
      <c r="G43" s="30"/>
      <c r="H43" s="31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34.5" customHeight="1">
      <c r="A44" s="1"/>
      <c r="B44" s="1"/>
      <c r="C44" s="17" t="s">
        <v>70</v>
      </c>
      <c r="D44" s="17" t="s">
        <v>68</v>
      </c>
      <c r="E44" s="18">
        <v>10.0</v>
      </c>
      <c r="F44" s="17" t="s">
        <v>71</v>
      </c>
      <c r="G44" s="30"/>
      <c r="H44" s="31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34.5" customHeight="1">
      <c r="A45" s="1"/>
      <c r="B45" s="1"/>
      <c r="C45" s="17" t="s">
        <v>72</v>
      </c>
      <c r="D45" s="17" t="s">
        <v>73</v>
      </c>
      <c r="E45" s="18">
        <v>12.0</v>
      </c>
      <c r="F45" s="17" t="s">
        <v>74</v>
      </c>
      <c r="G45" s="30"/>
      <c r="H45" s="31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34.5" customHeight="1">
      <c r="A46" s="1"/>
      <c r="B46" s="1"/>
      <c r="C46" s="17" t="s">
        <v>75</v>
      </c>
      <c r="D46" s="17" t="s">
        <v>68</v>
      </c>
      <c r="E46" s="18">
        <v>9.0</v>
      </c>
      <c r="F46" s="17" t="s">
        <v>76</v>
      </c>
      <c r="G46" s="30"/>
      <c r="H46" s="31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34.5" customHeight="1">
      <c r="A47" s="1"/>
      <c r="B47" s="1"/>
      <c r="C47" s="17" t="s">
        <v>77</v>
      </c>
      <c r="D47" s="17" t="s">
        <v>68</v>
      </c>
      <c r="E47" s="18">
        <v>9.0</v>
      </c>
      <c r="F47" s="17" t="s">
        <v>78</v>
      </c>
      <c r="G47" s="30"/>
      <c r="H47" s="31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34.5" customHeight="1">
      <c r="A48" s="1"/>
      <c r="B48" s="1"/>
      <c r="C48" s="17" t="s">
        <v>79</v>
      </c>
      <c r="D48" s="17" t="s">
        <v>68</v>
      </c>
      <c r="E48" s="18">
        <v>9.0</v>
      </c>
      <c r="F48" s="17" t="s">
        <v>80</v>
      </c>
      <c r="G48" s="30"/>
      <c r="H48" s="31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34.5" customHeight="1">
      <c r="A49" s="1"/>
      <c r="B49" s="1"/>
      <c r="C49" s="17" t="s">
        <v>81</v>
      </c>
      <c r="D49" s="17" t="s">
        <v>82</v>
      </c>
      <c r="E49" s="18">
        <v>12.0</v>
      </c>
      <c r="F49" s="17" t="s">
        <v>83</v>
      </c>
      <c r="G49" s="30"/>
      <c r="H49" s="31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34.5" customHeight="1">
      <c r="A50" s="1"/>
      <c r="B50" s="1"/>
      <c r="C50" s="17" t="s">
        <v>84</v>
      </c>
      <c r="D50" s="17" t="s">
        <v>44</v>
      </c>
      <c r="E50" s="18">
        <v>12.0</v>
      </c>
      <c r="F50" s="17" t="s">
        <v>85</v>
      </c>
      <c r="G50" s="30"/>
      <c r="H50" s="31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8.0" customHeight="1">
      <c r="A51" s="1"/>
      <c r="B51" s="1"/>
      <c r="C51" s="32" t="s">
        <v>86</v>
      </c>
      <c r="D51" s="33"/>
      <c r="E51" s="33"/>
      <c r="F51" s="28"/>
      <c r="G51" s="30"/>
      <c r="H51" s="31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8.0" customHeight="1">
      <c r="A52" s="1"/>
      <c r="B52" s="1"/>
      <c r="C52" s="30"/>
      <c r="F52" s="31"/>
      <c r="G52" s="34"/>
      <c r="H52" s="3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8.0" customHeight="1">
      <c r="A53" s="1"/>
      <c r="B53" s="1"/>
      <c r="C53" s="34"/>
      <c r="D53" s="36"/>
      <c r="E53" s="36"/>
      <c r="F53" s="35"/>
      <c r="G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8.0" customHeight="1">
      <c r="A54" s="5"/>
      <c r="B54" s="5"/>
      <c r="C54" s="5"/>
      <c r="D54" s="5"/>
      <c r="E54" s="5"/>
      <c r="F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8.0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8.0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8.0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8.0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8.0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8.0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8.0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8.0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8.0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8.0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8.0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8.0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8.0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8.0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8.0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8.0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8.0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8.0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8.0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8.0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8.0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8.0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8.0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8.0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8.0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8.0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8.0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8.0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8.0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8.0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8.0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8.0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8.0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8.0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8.0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8.0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8.0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8.0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8.0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8.0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8.0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8.0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8.0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8.0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8.0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8.0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8.0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8.0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8.0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8.0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8.0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8.0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8.0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8.0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8.0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8.0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8.0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8.0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8.0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8.0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8.0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8.0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8.0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8.0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8.0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8.0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8.0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8.0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8.0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8.0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8.0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8.0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8.0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8.0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8.0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8.0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8.0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8.0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8.0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8.0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8.0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8.0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8.0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8.0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8.0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8.0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8.0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8.0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8.0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8.0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8.0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8.0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8.0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8.0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8.0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8.0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8.0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8.0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8.0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8.0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8.0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8.0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8.0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8.0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8.0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8.0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8.0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8.0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8.0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8.0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8.0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8.0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8.0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8.0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8.0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8.0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8.0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8.0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8.0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8.0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8.0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8.0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8.0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8.0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8.0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8.0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8.0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8.0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8.0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8.0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8.0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8.0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8.0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8.0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8.0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8.0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8.0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8.0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8.0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8.0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8.0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8.0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8.0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8.0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8.0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8.0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8.0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8.0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8.0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8.0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8.0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8.0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8.0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8.0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8.0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8.0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8.0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8.0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8.0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8.0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8.0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8.0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8.0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8.0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8.0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8.0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8.0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8.0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8.0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8.0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8.0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8.0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8.0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8.0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8.0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8.0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8.0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8.0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8.0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8.0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8.0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8.0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8.0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8.0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8.0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8.0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8.0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8.0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8.0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8.0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8.0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8.0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8.0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8.0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8.0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8.0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8.0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8.0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8.0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8.0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8.0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8.0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8.0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8.0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8.0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8.0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8.0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8.0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8.0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8.0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8.0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8.0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8.0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8.0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8.0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8.0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8.0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8.0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8.0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8.0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8.0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8.0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8.0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8.0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8.0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8.0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8.0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8.0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8.0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8.0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8.0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8.0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8.0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8.0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8.0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8.0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8.0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8.0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8.0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8.0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8.0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8.0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8.0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8.0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8.0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8.0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8.0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8.0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8.0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8.0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8.0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8.0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8.0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8.0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8.0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8.0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8.0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8.0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8.0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8.0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8.0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8.0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8.0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8.0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8.0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8.0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8.0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8.0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8.0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8.0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8.0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8.0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8.0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8.0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8.0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8.0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8.0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8.0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8.0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8.0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8.0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8.0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8.0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8.0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8.0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8.0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8.0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8.0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8.0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8.0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8.0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8.0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8.0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8.0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8.0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8.0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8.0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8.0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8.0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8.0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8.0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8.0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8.0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8.0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8.0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8.0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8.0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8.0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8.0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8.0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8.0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8.0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8.0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8.0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8.0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8.0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8.0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8.0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8.0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8.0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8.0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8.0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8.0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8.0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8.0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8.0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8.0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8.0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8.0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8.0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8.0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8.0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8.0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8.0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8.0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8.0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8.0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8.0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8.0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8.0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8.0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8.0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8.0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8.0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8.0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8.0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8.0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8.0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8.0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8.0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8.0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8.0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8.0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8.0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8.0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8.0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8.0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8.0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8.0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8.0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8.0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8.0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8.0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8.0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8.0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8.0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8.0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8.0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8.0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8.0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8.0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8.0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8.0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8.0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8.0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8.0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8.0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8.0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8.0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8.0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8.0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8.0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8.0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8.0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8.0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8.0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8.0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8.0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8.0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8.0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8.0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8.0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8.0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8.0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8.0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8.0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8.0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8.0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8.0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8.0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8.0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8.0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8.0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8.0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8.0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8.0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8.0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8.0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8.0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8.0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8.0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8.0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8.0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8.0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8.0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8.0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8.0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8.0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8.0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8.0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8.0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8.0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8.0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8.0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8.0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8.0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8.0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8.0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8.0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8.0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8.0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8.0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8.0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8.0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8.0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8.0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8.0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8.0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8.0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8.0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8.0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8.0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8.0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8.0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8.0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8.0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8.0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8.0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8.0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8.0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8.0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8.0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8.0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8.0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8.0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8.0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8.0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8.0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8.0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8.0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8.0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8.0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8.0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8.0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8.0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8.0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8.0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8.0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8.0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8.0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8.0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8.0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8.0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8.0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8.0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8.0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8.0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8.0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8.0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8.0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8.0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8.0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8.0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8.0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8.0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8.0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8.0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8.0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8.0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8.0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8.0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8.0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8.0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8.0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8.0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8.0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8.0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8.0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8.0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8.0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8.0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8.0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8.0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8.0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8.0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8.0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8.0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8.0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8.0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8.0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8.0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8.0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8.0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8.0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8.0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8.0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8.0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8.0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8.0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8.0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8.0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8.0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8.0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8.0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8.0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8.0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8.0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8.0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8.0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8.0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8.0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8.0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8.0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8.0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8.0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8.0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8.0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8.0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8.0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8.0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8.0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8.0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8.0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8.0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8.0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8.0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8.0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8.0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8.0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8.0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8.0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8.0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8.0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8.0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8.0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8.0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8.0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8.0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8.0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8.0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8.0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8.0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8.0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8.0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8.0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8.0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8.0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8.0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8.0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8.0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8.0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8.0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8.0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8.0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8.0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8.0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8.0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8.0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8.0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8.0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8.0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8.0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8.0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8.0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8.0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8.0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8.0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8.0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8.0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8.0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8.0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8.0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8.0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8.0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8.0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8.0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8.0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8.0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8.0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8.0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8.0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8.0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8.0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8.0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8.0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8.0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8.0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8.0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8.0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8.0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8.0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8.0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8.0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8.0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8.0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8.0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8.0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8.0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8.0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8.0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8.0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8.0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8.0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8.0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8.0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8.0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8.0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8.0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8.0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8.0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8.0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8.0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8.0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8.0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8.0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8.0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8.0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8.0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8.0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8.0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8.0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8.0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8.0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8.0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8.0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8.0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8.0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8.0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8.0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8.0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8.0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8.0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8.0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8.0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8.0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8.0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8.0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8.0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8.0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8.0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8.0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8.0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8.0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8.0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8.0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8.0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8.0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8.0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8.0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8.0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8.0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8.0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8.0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8.0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8.0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8.0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8.0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8.0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8.0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8.0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8.0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8.0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8.0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8.0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8.0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8.0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8.0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8.0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8.0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8.0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8.0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8.0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8.0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8.0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8.0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8.0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8.0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8.0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8.0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8.0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8.0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8.0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8.0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8.0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8.0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8.0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8.0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8.0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8.0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8.0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8.0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8.0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8.0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8.0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8.0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8.0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8.0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8.0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8.0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8.0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8.0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8.0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8.0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8.0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8.0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8.0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8.0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8.0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8.0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8.0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8.0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8.0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8.0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8.0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8.0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8.0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8.0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8.0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8.0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8.0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8.0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8.0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8.0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8.0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8.0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8.0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8.0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8.0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8.0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8.0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8.0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8.0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8.0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8.0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8.0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8.0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8.0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8.0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8.0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8.0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8.0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8.0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8.0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8.0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8.0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8.0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8.0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8.0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8.0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8.0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8.0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8.0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8.0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8.0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8.0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8.0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8.0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8.0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8.0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8.0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8.0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8.0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8.0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8.0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8.0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8.0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8.0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8.0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8.0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8.0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8.0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8.0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8.0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8.0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8.0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8.0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8.0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8.0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8.0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8.0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8.0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8.0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8.0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8.0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8.0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8.0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8.0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8.0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8.0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8.0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8.0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8.0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8.0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8.0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8.0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8.0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8.0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8.0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8.0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8.0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8.0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8.0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8.0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8.0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8.0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8.0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8.0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8.0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8.0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8.0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8.0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8.0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8.0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8.0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8.0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8.0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8.0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8.0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8.0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8.0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8.0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8.0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8.0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8.0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8.0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8.0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8.0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8.0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8.0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8.0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8.0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8.0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8.0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8.0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8.0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8.0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8.0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8.0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8.0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8.0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8.0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8.0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8.0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8.0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8.0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8.0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8.0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8.0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8.0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8.0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8.0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8.0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8.0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8.0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8.0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8.0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8.0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8.0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8.0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8.0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8.0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8.0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8.0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8.0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8.0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8.0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8.0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8.0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8.0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8.0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8.0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8.0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8.0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8.0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8.0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8.0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8.0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8.0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8.0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8.0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8.0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8.0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8.0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8.0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8.0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8.0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8.0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8.0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8.0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8.0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8.0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8.0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8.0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8.0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8.0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8.0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8.0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8.0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8.0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8.0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8.0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8.0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8.0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8.0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8.0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8.0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8.0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8.0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8.0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8.0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8.0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8.0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8.0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8.0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8.0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8.0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8.0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8.0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8.0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8.0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8.0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8.0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8.0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8.0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8.0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</sheetData>
  <mergeCells count="15">
    <mergeCell ref="C30:F30"/>
    <mergeCell ref="C37:F37"/>
    <mergeCell ref="C39:F39"/>
    <mergeCell ref="C40:F40"/>
    <mergeCell ref="G40:H52"/>
    <mergeCell ref="C41:F41"/>
    <mergeCell ref="C51:F53"/>
    <mergeCell ref="G53:H54"/>
    <mergeCell ref="C1:F1"/>
    <mergeCell ref="C2:F2"/>
    <mergeCell ref="C3:F3"/>
    <mergeCell ref="C4:F4"/>
    <mergeCell ref="C5:F5"/>
    <mergeCell ref="C7:F7"/>
    <mergeCell ref="C17:F17"/>
  </mergeCells>
  <hyperlinks>
    <hyperlink r:id="rId1" ref="C4"/>
  </hyperlinks>
  <printOptions/>
  <pageMargins bottom="0.75" footer="0.0" header="0.0" left="0.7" right="0.7" top="0.75"/>
  <pageSetup fitToHeight="0"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2" width="10.0"/>
    <col customWidth="1" min="3" max="3" width="25.33"/>
    <col customWidth="1" min="4" max="4" width="20.78"/>
    <col customWidth="1" min="5" max="5" width="13.22"/>
    <col customWidth="1" min="6" max="6" width="9.78"/>
    <col customWidth="1" min="7" max="7" width="17.11"/>
    <col customWidth="1" min="8" max="8" width="44.0"/>
    <col customWidth="1" min="9" max="9" width="12.78"/>
    <col customWidth="1" min="10" max="27" width="10.0"/>
  </cols>
  <sheetData>
    <row r="1" ht="33.75" customHeight="1">
      <c r="A1" s="37"/>
      <c r="B1" s="38" t="s">
        <v>87</v>
      </c>
      <c r="C1" s="7"/>
      <c r="D1" s="7"/>
      <c r="E1" s="7"/>
      <c r="F1" s="7"/>
      <c r="G1" s="7"/>
      <c r="H1" s="7"/>
      <c r="I1" s="8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</row>
    <row r="2" ht="31.5" customHeight="1">
      <c r="A2" s="37"/>
      <c r="B2" s="39" t="s">
        <v>88</v>
      </c>
      <c r="I2" s="40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</row>
    <row r="3" ht="37.5" customHeight="1">
      <c r="A3" s="37"/>
      <c r="B3" s="39" t="s">
        <v>89</v>
      </c>
      <c r="I3" s="40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</row>
    <row r="4" ht="37.5" customHeight="1">
      <c r="A4" s="37"/>
      <c r="B4" s="39" t="s">
        <v>90</v>
      </c>
      <c r="I4" s="40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</row>
    <row r="5" ht="37.5" customHeight="1">
      <c r="A5" s="37"/>
      <c r="B5" s="39" t="s">
        <v>91</v>
      </c>
      <c r="I5" s="40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</row>
    <row r="6" ht="31.5" customHeight="1">
      <c r="A6" s="37"/>
      <c r="B6" s="41" t="s">
        <v>92</v>
      </c>
      <c r="C6" s="42"/>
      <c r="D6" s="42"/>
      <c r="E6" s="42"/>
      <c r="F6" s="42"/>
      <c r="G6" s="42"/>
      <c r="H6" s="42"/>
      <c r="I6" s="43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</row>
    <row r="7" ht="24.0" customHeight="1">
      <c r="A7" s="37"/>
      <c r="B7" s="44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</row>
    <row r="8" ht="24.0" customHeight="1">
      <c r="A8" s="37"/>
      <c r="B8" s="45" t="s">
        <v>93</v>
      </c>
      <c r="C8" s="7"/>
      <c r="D8" s="7"/>
      <c r="E8" s="7"/>
      <c r="F8" s="7"/>
      <c r="G8" s="7"/>
      <c r="H8" s="7"/>
      <c r="I8" s="8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</row>
    <row r="9" ht="24.0" customHeight="1">
      <c r="A9" s="37"/>
      <c r="B9" s="44"/>
      <c r="C9" s="46" t="s">
        <v>94</v>
      </c>
      <c r="D9" s="4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</row>
    <row r="10" ht="24.0" customHeight="1">
      <c r="A10" s="37"/>
      <c r="B10" s="44"/>
      <c r="C10" s="46" t="s">
        <v>95</v>
      </c>
      <c r="D10" s="4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</row>
    <row r="11" ht="24.0" customHeight="1">
      <c r="A11" s="37"/>
      <c r="B11" s="44"/>
      <c r="C11" s="46" t="s">
        <v>96</v>
      </c>
      <c r="D11" s="4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</row>
    <row r="12" ht="36.75" customHeight="1">
      <c r="A12" s="37"/>
      <c r="B12" s="44"/>
      <c r="C12" s="46" t="s">
        <v>97</v>
      </c>
      <c r="D12" s="4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</row>
    <row r="13" ht="24.0" customHeight="1">
      <c r="A13" s="37"/>
      <c r="B13" s="44"/>
      <c r="C13" s="46" t="s">
        <v>98</v>
      </c>
      <c r="D13" s="48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</row>
    <row r="14" ht="24.0" customHeight="1">
      <c r="A14" s="37"/>
      <c r="B14" s="44"/>
      <c r="C14" s="46" t="s">
        <v>99</v>
      </c>
      <c r="D14" s="49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</row>
    <row r="15" ht="25.5" customHeight="1">
      <c r="A15" s="37"/>
      <c r="B15" s="50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</row>
    <row r="16" ht="35.25" customHeight="1">
      <c r="A16" s="37"/>
      <c r="B16" s="45" t="s">
        <v>100</v>
      </c>
      <c r="C16" s="7"/>
      <c r="D16" s="7"/>
      <c r="E16" s="7"/>
      <c r="F16" s="7"/>
      <c r="G16" s="7"/>
      <c r="H16" s="7"/>
      <c r="I16" s="8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</row>
    <row r="17" ht="33.75" customHeight="1">
      <c r="A17" s="37"/>
      <c r="B17" s="51"/>
      <c r="C17" s="52" t="s">
        <v>6</v>
      </c>
      <c r="D17" s="52" t="s">
        <v>101</v>
      </c>
      <c r="E17" s="52" t="s">
        <v>102</v>
      </c>
      <c r="F17" s="52" t="s">
        <v>103</v>
      </c>
      <c r="G17" s="52" t="s">
        <v>94</v>
      </c>
      <c r="H17" s="52" t="s">
        <v>104</v>
      </c>
      <c r="I17" s="53" t="s">
        <v>8</v>
      </c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</row>
    <row r="18">
      <c r="A18" s="37"/>
      <c r="B18" s="54">
        <v>1.0</v>
      </c>
      <c r="C18" s="55"/>
      <c r="D18" s="56"/>
      <c r="E18" s="56"/>
      <c r="F18" s="55"/>
      <c r="G18" s="57"/>
      <c r="H18" s="58"/>
      <c r="I18" s="59">
        <f>IFERROR((IFERROR(VLOOKUP(C18,MENU!$C$9:$E$16,3,FALSE)+IFERROR(VLOOKUP(D18,MENU!$C$18:$E$28,3,FALSE),0)++IFERROR(VLOOKUP(E18,MENU!$C$18:$E$28,3,FALSE),0),"")*F18),"")</f>
        <v>0</v>
      </c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</row>
    <row r="19" ht="15.75" customHeight="1">
      <c r="A19" s="37"/>
      <c r="B19" s="54">
        <v>2.0</v>
      </c>
      <c r="C19" s="55"/>
      <c r="D19" s="56"/>
      <c r="E19" s="56"/>
      <c r="F19" s="55"/>
      <c r="G19" s="57"/>
      <c r="H19" s="58"/>
      <c r="I19" s="59">
        <f>IFERROR((IFERROR(VLOOKUP(C19,MENU!$C$9:$E$16,3,FALSE)+IFERROR(VLOOKUP(D19,MENU!$C$18:$E$28,3,FALSE),0)++IFERROR(VLOOKUP(E19,MENU!$C$18:$E$28,3,FALSE),0),"")*F19),"")</f>
        <v>0</v>
      </c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</row>
    <row r="20" ht="15.75" customHeight="1">
      <c r="A20" s="37"/>
      <c r="B20" s="54">
        <v>3.0</v>
      </c>
      <c r="C20" s="55"/>
      <c r="D20" s="56"/>
      <c r="E20" s="56"/>
      <c r="F20" s="55"/>
      <c r="G20" s="57"/>
      <c r="H20" s="58"/>
      <c r="I20" s="59">
        <f>IFERROR((IFERROR(VLOOKUP(C20,MENU!$C$9:$E$16,3,FALSE)+IFERROR(VLOOKUP(D20,MENU!$C$18:$E$28,3,FALSE),0)++IFERROR(VLOOKUP(E20,MENU!$C$18:$E$28,3,FALSE),0),"")*F20),"")</f>
        <v>0</v>
      </c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</row>
    <row r="21" ht="15.75" customHeight="1">
      <c r="A21" s="37"/>
      <c r="B21" s="54">
        <v>4.0</v>
      </c>
      <c r="C21" s="55"/>
      <c r="D21" s="56"/>
      <c r="E21" s="56"/>
      <c r="F21" s="55"/>
      <c r="G21" s="57"/>
      <c r="H21" s="58"/>
      <c r="I21" s="59">
        <f>IFERROR((IFERROR(VLOOKUP(C21,MENU!$C$9:$E$16,3,FALSE)+IFERROR(VLOOKUP(D21,MENU!$C$18:$E$28,3,FALSE),0)++IFERROR(VLOOKUP(E21,MENU!$C$18:$E$28,3,FALSE),0),"")*F21),"")</f>
        <v>0</v>
      </c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</row>
    <row r="22" ht="15.75" customHeight="1">
      <c r="A22" s="37"/>
      <c r="B22" s="54">
        <v>5.0</v>
      </c>
      <c r="C22" s="51"/>
      <c r="D22" s="56"/>
      <c r="E22" s="56"/>
      <c r="F22" s="51"/>
      <c r="G22" s="56"/>
      <c r="H22" s="56"/>
      <c r="I22" s="59">
        <f>IFERROR((IFERROR(VLOOKUP(C22,MENU!$C$9:$E$16,3,FALSE)+IFERROR(VLOOKUP(D22,MENU!$C$18:$E$28,3,FALSE),0)++IFERROR(VLOOKUP(E22,MENU!$C$18:$E$28,3,FALSE),0),"")*F22),"")</f>
        <v>0</v>
      </c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</row>
    <row r="23" ht="15.75" customHeight="1">
      <c r="A23" s="37"/>
      <c r="B23" s="54">
        <v>6.0</v>
      </c>
      <c r="C23" s="51"/>
      <c r="D23" s="56"/>
      <c r="E23" s="56"/>
      <c r="F23" s="60"/>
      <c r="G23" s="56"/>
      <c r="H23" s="56"/>
      <c r="I23" s="59">
        <f>IFERROR((IFERROR(VLOOKUP(C23,MENU!$C$9:$E$16,3,FALSE)+IFERROR(VLOOKUP(D23,MENU!$C$18:$E$28,3,FALSE),0)++IFERROR(VLOOKUP(E23,MENU!$C$18:$E$28,3,FALSE),0),"")*F23),"")</f>
        <v>0</v>
      </c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</row>
    <row r="24" ht="15.75" customHeight="1">
      <c r="A24" s="37"/>
      <c r="B24" s="54">
        <v>7.0</v>
      </c>
      <c r="C24" s="51"/>
      <c r="D24" s="56"/>
      <c r="E24" s="56"/>
      <c r="F24" s="60"/>
      <c r="G24" s="56"/>
      <c r="H24" s="56"/>
      <c r="I24" s="59">
        <f>IFERROR((IFERROR(VLOOKUP(C24,MENU!$C$9:$E$16,3,FALSE)+IFERROR(VLOOKUP(D24,MENU!$C$18:$E$28,3,FALSE),0)++IFERROR(VLOOKUP(E24,MENU!$C$18:$E$28,3,FALSE),0),"")*F24),"")</f>
        <v>0</v>
      </c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</row>
    <row r="25" ht="15.75" customHeight="1">
      <c r="A25" s="37"/>
      <c r="B25" s="54">
        <v>8.0</v>
      </c>
      <c r="C25" s="51"/>
      <c r="D25" s="56"/>
      <c r="E25" s="56"/>
      <c r="F25" s="60"/>
      <c r="G25" s="56"/>
      <c r="H25" s="56"/>
      <c r="I25" s="59">
        <f>IFERROR((IFERROR(VLOOKUP(C25,MENU!$C$9:$E$16,3,FALSE)+IFERROR(VLOOKUP(D25,MENU!$C$18:$E$28,3,FALSE),0)++IFERROR(VLOOKUP(E25,MENU!$C$18:$E$28,3,FALSE),0),"")*F25),"")</f>
        <v>0</v>
      </c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</row>
    <row r="26" ht="15.75" customHeight="1">
      <c r="A26" s="37"/>
      <c r="B26" s="54">
        <v>9.0</v>
      </c>
      <c r="C26" s="51"/>
      <c r="D26" s="56"/>
      <c r="E26" s="56"/>
      <c r="F26" s="51"/>
      <c r="G26" s="56"/>
      <c r="H26" s="56"/>
      <c r="I26" s="59">
        <f>IFERROR((IFERROR(VLOOKUP(C26,MENU!$C$9:$E$16,3,FALSE)+IFERROR(VLOOKUP(D26,MENU!$C$18:$E$28,3,FALSE),0)++IFERROR(VLOOKUP(E26,MENU!$C$18:$E$28,3,FALSE),0),"")*F26),"")</f>
        <v>0</v>
      </c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</row>
    <row r="27" ht="15.75" customHeight="1">
      <c r="A27" s="37"/>
      <c r="B27" s="54">
        <v>10.0</v>
      </c>
      <c r="C27" s="51"/>
      <c r="D27" s="56"/>
      <c r="E27" s="56"/>
      <c r="F27" s="51"/>
      <c r="G27" s="56"/>
      <c r="H27" s="56"/>
      <c r="I27" s="59">
        <f>IFERROR((IFERROR(VLOOKUP(C27,MENU!$C$9:$E$16,3,FALSE)+IFERROR(VLOOKUP(D27,MENU!$C$18:$E$28,3,FALSE),0)++IFERROR(VLOOKUP(E27,MENU!$C$18:$E$28,3,FALSE),0),"")*F27),"")</f>
        <v>0</v>
      </c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</row>
    <row r="28" ht="15.75" customHeight="1">
      <c r="A28" s="37"/>
      <c r="B28" s="54">
        <v>11.0</v>
      </c>
      <c r="C28" s="51"/>
      <c r="D28" s="56"/>
      <c r="E28" s="56"/>
      <c r="F28" s="51"/>
      <c r="G28" s="56"/>
      <c r="H28" s="56"/>
      <c r="I28" s="59">
        <f>IFERROR((IFERROR(VLOOKUP(C28,MENU!$C$9:$E$16,3,FALSE)+IFERROR(VLOOKUP(D28,MENU!$C$18:$E$28,3,FALSE),0)++IFERROR(VLOOKUP(E28,MENU!$C$18:$E$28,3,FALSE),0),"")*F28),"")</f>
        <v>0</v>
      </c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</row>
    <row r="29" ht="15.75" customHeight="1">
      <c r="A29" s="37"/>
      <c r="B29" s="54">
        <v>12.0</v>
      </c>
      <c r="C29" s="51"/>
      <c r="D29" s="56"/>
      <c r="E29" s="56"/>
      <c r="F29" s="51"/>
      <c r="G29" s="56"/>
      <c r="H29" s="56"/>
      <c r="I29" s="59">
        <f>IFERROR((IFERROR(VLOOKUP(C29,MENU!$C$9:$E$16,3,FALSE)+IFERROR(VLOOKUP(D29,MENU!$C$18:$E$28,3,FALSE),0)++IFERROR(VLOOKUP(E29,MENU!$C$18:$E$28,3,FALSE),0),"")*F29),"")</f>
        <v>0</v>
      </c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</row>
    <row r="30" ht="15.75" customHeight="1">
      <c r="A30" s="37"/>
      <c r="B30" s="54">
        <v>13.0</v>
      </c>
      <c r="C30" s="51"/>
      <c r="D30" s="56"/>
      <c r="E30" s="56"/>
      <c r="F30" s="51"/>
      <c r="G30" s="56"/>
      <c r="H30" s="56"/>
      <c r="I30" s="59">
        <f>IFERROR((IFERROR(VLOOKUP(C30,MENU!$C$9:$E$16,3,FALSE)+IFERROR(VLOOKUP(D30,MENU!$C$18:$E$28,3,FALSE),0)++IFERROR(VLOOKUP(E30,MENU!$C$18:$E$28,3,FALSE),0),"")*F30),"")</f>
        <v>0</v>
      </c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</row>
    <row r="31" ht="15.75" customHeight="1">
      <c r="A31" s="37"/>
      <c r="B31" s="54">
        <v>14.0</v>
      </c>
      <c r="C31" s="51"/>
      <c r="D31" s="56"/>
      <c r="E31" s="56"/>
      <c r="F31" s="51"/>
      <c r="G31" s="56"/>
      <c r="H31" s="56"/>
      <c r="I31" s="59">
        <f>IFERROR((IFERROR(VLOOKUP(C31,MENU!$C$9:$E$16,3,FALSE)+IFERROR(VLOOKUP(D31,MENU!$C$18:$E$28,3,FALSE),0)++IFERROR(VLOOKUP(E31,MENU!$C$18:$E$28,3,FALSE),0),"")*F31),"")</f>
        <v>0</v>
      </c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</row>
    <row r="32" ht="15.75" customHeight="1">
      <c r="A32" s="37"/>
      <c r="B32" s="54">
        <v>15.0</v>
      </c>
      <c r="C32" s="51"/>
      <c r="D32" s="56"/>
      <c r="E32" s="56"/>
      <c r="F32" s="51"/>
      <c r="G32" s="56"/>
      <c r="H32" s="56"/>
      <c r="I32" s="59">
        <f>IFERROR((IFERROR(VLOOKUP(C32,MENU!$C$9:$E$16,3,FALSE)+IFERROR(VLOOKUP(D32,MENU!$C$18:$E$28,3,FALSE),0)++IFERROR(VLOOKUP(E32,MENU!$C$18:$E$28,3,FALSE),0),"")*F32),"")</f>
        <v>0</v>
      </c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</row>
    <row r="33" ht="15.75" customHeight="1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</row>
    <row r="34" ht="40.5" customHeight="1">
      <c r="A34" s="37"/>
      <c r="B34" s="45" t="s">
        <v>105</v>
      </c>
      <c r="C34" s="7"/>
      <c r="D34" s="7"/>
      <c r="E34" s="7"/>
      <c r="F34" s="7"/>
      <c r="G34" s="7"/>
      <c r="H34" s="7"/>
      <c r="I34" s="8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</row>
    <row r="35" ht="49.5" customHeight="1">
      <c r="A35" s="37"/>
      <c r="B35" s="51"/>
      <c r="C35" s="52" t="s">
        <v>6</v>
      </c>
      <c r="D35" s="52" t="s">
        <v>103</v>
      </c>
      <c r="E35" s="61" t="s">
        <v>106</v>
      </c>
      <c r="F35" s="14"/>
      <c r="G35" s="52" t="s">
        <v>94</v>
      </c>
      <c r="H35" s="52" t="s">
        <v>104</v>
      </c>
      <c r="I35" s="53" t="s">
        <v>8</v>
      </c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</row>
    <row r="36" ht="15.75" customHeight="1">
      <c r="A36" s="37"/>
      <c r="B36" s="54">
        <v>1.0</v>
      </c>
      <c r="C36" s="55"/>
      <c r="D36" s="62"/>
      <c r="E36" s="63"/>
      <c r="F36" s="14"/>
      <c r="G36" s="57"/>
      <c r="H36" s="58"/>
      <c r="I36" s="59" t="str">
        <f>IFERROR(VLOOKUP(C36,MENU!$C$32:$E$36,3,FALSE)*D36+(IF(E36="Yes","1","0")*D36),"")</f>
        <v/>
      </c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</row>
    <row r="37" ht="15.75" customHeight="1">
      <c r="A37" s="37"/>
      <c r="B37" s="54">
        <v>2.0</v>
      </c>
      <c r="C37" s="51"/>
      <c r="D37" s="51"/>
      <c r="E37" s="63"/>
      <c r="F37" s="14"/>
      <c r="G37" s="57"/>
      <c r="H37" s="57"/>
      <c r="I37" s="59" t="str">
        <f>IFERROR(VLOOKUP(C37,MENU!$C$32:$E$36,3,FALSE)*D37+(IF(E37="Yes","1","0")*D37),"")</f>
        <v/>
      </c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</row>
    <row r="38" ht="15.75" customHeight="1">
      <c r="A38" s="37"/>
      <c r="B38" s="54">
        <v>3.0</v>
      </c>
      <c r="C38" s="51"/>
      <c r="D38" s="51"/>
      <c r="E38" s="63"/>
      <c r="F38" s="14"/>
      <c r="G38" s="57"/>
      <c r="H38" s="57"/>
      <c r="I38" s="59" t="str">
        <f>IFERROR(VLOOKUP(C38,MENU!$C$32:$E$36,3,FALSE)*D38+(IF(E38="Yes","1","0")*D38),"")</f>
        <v/>
      </c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</row>
    <row r="39" ht="15.75" customHeight="1">
      <c r="A39" s="37"/>
      <c r="B39" s="54">
        <v>4.0</v>
      </c>
      <c r="C39" s="51"/>
      <c r="D39" s="51"/>
      <c r="E39" s="63"/>
      <c r="F39" s="14"/>
      <c r="G39" s="57"/>
      <c r="H39" s="57"/>
      <c r="I39" s="59" t="str">
        <f>IFERROR(VLOOKUP(C39,MENU!$C$32:$E$36,3,FALSE)*D39+(IF(E39="Yes","1","0")*D39),"")</f>
        <v/>
      </c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</row>
    <row r="40" ht="15.75" customHeight="1">
      <c r="A40" s="37"/>
      <c r="B40" s="54">
        <v>5.0</v>
      </c>
      <c r="C40" s="51"/>
      <c r="D40" s="51"/>
      <c r="E40" s="63"/>
      <c r="F40" s="14"/>
      <c r="G40" s="56"/>
      <c r="H40" s="56"/>
      <c r="I40" s="59" t="str">
        <f>IFERROR(VLOOKUP(C40,MENU!$C$32:$E$36,3,FALSE)*D40+(IF(E40="Yes","1","0")*D40),"")</f>
        <v/>
      </c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</row>
    <row r="41" ht="15.75" customHeight="1">
      <c r="A41" s="37"/>
      <c r="B41" s="54">
        <v>6.0</v>
      </c>
      <c r="C41" s="51"/>
      <c r="D41" s="51"/>
      <c r="E41" s="63"/>
      <c r="F41" s="14"/>
      <c r="G41" s="56"/>
      <c r="H41" s="56"/>
      <c r="I41" s="59" t="str">
        <f>IFERROR(VLOOKUP(C41,MENU!$C$32:$E$36,3,FALSE)*D41+(IF(E41="Yes","1","0")*D41),"")</f>
        <v/>
      </c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</row>
    <row r="42" ht="15.75" customHeight="1">
      <c r="A42" s="37"/>
      <c r="B42" s="54">
        <v>7.0</v>
      </c>
      <c r="C42" s="51"/>
      <c r="D42" s="51"/>
      <c r="E42" s="63"/>
      <c r="F42" s="14"/>
      <c r="G42" s="56"/>
      <c r="H42" s="56"/>
      <c r="I42" s="59" t="str">
        <f>IFERROR(VLOOKUP(C42,MENU!$C$32:$E$36,3,FALSE)*D42+(IF(E42="Yes","1","0")*D42),"")</f>
        <v/>
      </c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</row>
    <row r="43" ht="15.75" customHeight="1">
      <c r="A43" s="37"/>
      <c r="B43" s="54">
        <v>8.0</v>
      </c>
      <c r="C43" s="51"/>
      <c r="D43" s="51"/>
      <c r="E43" s="63"/>
      <c r="F43" s="14"/>
      <c r="G43" s="56"/>
      <c r="H43" s="56"/>
      <c r="I43" s="59" t="str">
        <f>IFERROR(VLOOKUP(C43,MENU!$C$32:$E$36,3,FALSE)*D43+(IF(E43="Yes","1","0")*D43),"")</f>
        <v/>
      </c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</row>
    <row r="44" ht="15.75" customHeight="1">
      <c r="A44" s="37"/>
      <c r="B44" s="54">
        <v>9.0</v>
      </c>
      <c r="C44" s="51"/>
      <c r="D44" s="51"/>
      <c r="E44" s="63"/>
      <c r="F44" s="14"/>
      <c r="G44" s="56"/>
      <c r="H44" s="56"/>
      <c r="I44" s="59" t="str">
        <f>IFERROR(VLOOKUP(C44,MENU!$C$32:$E$36,3,FALSE)*D44+(IF(E44="Yes","1","0")*D44),"")</f>
        <v/>
      </c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</row>
    <row r="45" ht="15.75" customHeight="1">
      <c r="A45" s="37"/>
      <c r="B45" s="54">
        <v>10.0</v>
      </c>
      <c r="C45" s="51"/>
      <c r="D45" s="51"/>
      <c r="E45" s="63"/>
      <c r="F45" s="14"/>
      <c r="G45" s="56"/>
      <c r="H45" s="56"/>
      <c r="I45" s="51" t="str">
        <f>IFERROR(VLOOKUP(C45,MENU!$C$32:$E$36,3,FALSE)*D45+(IF(E45="Yes","1","0")*D45),"")</f>
        <v/>
      </c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</row>
    <row r="46" ht="15.75" customHeight="1">
      <c r="A46" s="37"/>
      <c r="B46" s="54">
        <v>11.0</v>
      </c>
      <c r="C46" s="51"/>
      <c r="D46" s="51"/>
      <c r="E46" s="63"/>
      <c r="F46" s="14"/>
      <c r="G46" s="56"/>
      <c r="H46" s="56"/>
      <c r="I46" s="51" t="str">
        <f>IFERROR(VLOOKUP(C46,MENU!$C$32:$E$36,3,FALSE)*D46+(IF(E46="Yes","1","0")*D46),"")</f>
        <v/>
      </c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</row>
    <row r="47" ht="15.75" customHeight="1">
      <c r="A47" s="37"/>
      <c r="B47" s="54">
        <v>12.0</v>
      </c>
      <c r="C47" s="51"/>
      <c r="D47" s="51"/>
      <c r="E47" s="63"/>
      <c r="F47" s="14"/>
      <c r="G47" s="56"/>
      <c r="H47" s="56"/>
      <c r="I47" s="51" t="str">
        <f>IFERROR(VLOOKUP(C47,MENU!$C$32:$E$36,3,FALSE)*D47+(IF(E47="Yes","1","0")*D47),"")</f>
        <v/>
      </c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</row>
    <row r="48" ht="15.75" customHeight="1">
      <c r="A48" s="37"/>
      <c r="B48" s="54">
        <v>13.0</v>
      </c>
      <c r="C48" s="51"/>
      <c r="D48" s="51"/>
      <c r="E48" s="63"/>
      <c r="F48" s="14"/>
      <c r="G48" s="56"/>
      <c r="H48" s="56"/>
      <c r="I48" s="51" t="str">
        <f>IFERROR(VLOOKUP(C48,MENU!$C$32:$E$36,3,FALSE)*D48+(IF(E48="Yes","1","0")*D48),"")</f>
        <v/>
      </c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</row>
    <row r="49" ht="15.75" customHeight="1">
      <c r="A49" s="37"/>
      <c r="B49" s="54">
        <v>14.0</v>
      </c>
      <c r="C49" s="51"/>
      <c r="D49" s="51"/>
      <c r="E49" s="63"/>
      <c r="F49" s="14"/>
      <c r="G49" s="56"/>
      <c r="H49" s="56"/>
      <c r="I49" s="51" t="str">
        <f>IFERROR(VLOOKUP(C49,MENU!$C$32:$E$36,3,FALSE)*D49+(IF(E49="Yes","1","0")*D49),"")</f>
        <v/>
      </c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</row>
    <row r="50" ht="15.75" customHeight="1">
      <c r="A50" s="37"/>
      <c r="B50" s="54">
        <v>15.0</v>
      </c>
      <c r="C50" s="51"/>
      <c r="D50" s="51"/>
      <c r="E50" s="63"/>
      <c r="F50" s="14"/>
      <c r="G50" s="56"/>
      <c r="H50" s="56"/>
      <c r="I50" s="51" t="str">
        <f>IFERROR(VLOOKUP(C50,MENU!$C$32:$E$36,3,FALSE)*D50+(IF(E50="Yes","1","0")*D50),"")</f>
        <v/>
      </c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</row>
    <row r="51" ht="15.75" customHeight="1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</row>
    <row r="52" ht="15.75" customHeight="1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</row>
    <row r="53" ht="30.0" customHeight="1">
      <c r="A53" s="37"/>
      <c r="B53" s="45" t="s">
        <v>107</v>
      </c>
      <c r="C53" s="7"/>
      <c r="D53" s="7"/>
      <c r="E53" s="7"/>
      <c r="F53" s="7"/>
      <c r="G53" s="7"/>
      <c r="H53" s="7"/>
      <c r="I53" s="8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</row>
    <row r="54" ht="15.75" customHeight="1">
      <c r="A54" s="37"/>
      <c r="B54" s="51"/>
      <c r="C54" s="52" t="s">
        <v>6</v>
      </c>
      <c r="D54" s="52" t="s">
        <v>103</v>
      </c>
      <c r="E54" s="61" t="s">
        <v>104</v>
      </c>
      <c r="F54" s="13"/>
      <c r="G54" s="13"/>
      <c r="H54" s="14"/>
      <c r="I54" s="53" t="s">
        <v>8</v>
      </c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</row>
    <row r="55" ht="15.75" customHeight="1">
      <c r="A55" s="37"/>
      <c r="B55" s="51">
        <v>1.0</v>
      </c>
      <c r="C55" s="51"/>
      <c r="D55" s="51"/>
      <c r="E55" s="63"/>
      <c r="F55" s="13"/>
      <c r="G55" s="13"/>
      <c r="H55" s="14"/>
      <c r="I55" s="51" t="str">
        <f>IFERROR(VLOOKUP(C55,MENU!$C$43:$E$50,3,FALSE)*D55+(IF(E55="Yes","1","0")*D55),"")</f>
        <v/>
      </c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</row>
    <row r="56" ht="15.75" customHeight="1">
      <c r="A56" s="37"/>
      <c r="B56" s="51">
        <v>2.0</v>
      </c>
      <c r="C56" s="51"/>
      <c r="D56" s="51"/>
      <c r="E56" s="63"/>
      <c r="F56" s="13"/>
      <c r="G56" s="13"/>
      <c r="H56" s="14"/>
      <c r="I56" s="51" t="str">
        <f>IFERROR(VLOOKUP(C56,MENU!$C$43:$E$50,3,FALSE)*D56+(IF(E56="Yes","1","0")*D56),"")</f>
        <v/>
      </c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</row>
    <row r="57" ht="15.75" customHeight="1">
      <c r="A57" s="37"/>
      <c r="B57" s="51">
        <v>3.0</v>
      </c>
      <c r="C57" s="51"/>
      <c r="D57" s="51"/>
      <c r="E57" s="63"/>
      <c r="F57" s="13"/>
      <c r="G57" s="13"/>
      <c r="H57" s="14"/>
      <c r="I57" s="51" t="str">
        <f>IFERROR(VLOOKUP(C57,MENU!$C$43:$E$50,3,FALSE)*D57+(IF(E57="Yes","1","0")*D57),"")</f>
        <v/>
      </c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</row>
    <row r="58" ht="15.75" customHeight="1">
      <c r="A58" s="37"/>
      <c r="B58" s="51">
        <v>4.0</v>
      </c>
      <c r="C58" s="51"/>
      <c r="D58" s="51"/>
      <c r="E58" s="63"/>
      <c r="F58" s="13"/>
      <c r="G58" s="13"/>
      <c r="H58" s="14"/>
      <c r="I58" s="51" t="str">
        <f>IFERROR(VLOOKUP(C58,MENU!$C$43:$E$50,3,FALSE)*D58+(IF(E58="Yes","1","0")*D58),"")</f>
        <v/>
      </c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</row>
    <row r="59" ht="15.75" customHeight="1">
      <c r="A59" s="37"/>
      <c r="B59" s="51">
        <v>5.0</v>
      </c>
      <c r="C59" s="51"/>
      <c r="D59" s="51"/>
      <c r="E59" s="63"/>
      <c r="F59" s="13"/>
      <c r="G59" s="13"/>
      <c r="H59" s="14"/>
      <c r="I59" s="51" t="str">
        <f>IFERROR(VLOOKUP(C59,MENU!$C$43:$E$50,3,FALSE)*D59+(IF(E59="Yes","1","0")*D59),"")</f>
        <v/>
      </c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</row>
    <row r="60" ht="15.75" customHeight="1">
      <c r="A60" s="37"/>
      <c r="B60" s="51">
        <v>6.0</v>
      </c>
      <c r="C60" s="51"/>
      <c r="D60" s="51"/>
      <c r="E60" s="63"/>
      <c r="F60" s="13"/>
      <c r="G60" s="13"/>
      <c r="H60" s="14"/>
      <c r="I60" s="51" t="str">
        <f>IFERROR(VLOOKUP(C60,MENU!$C$43:$E$50,3,FALSE)*D60+(IF(E60="Yes","1","0")*D60),"")</f>
        <v/>
      </c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</row>
    <row r="61" ht="15.75" customHeight="1">
      <c r="A61" s="37"/>
      <c r="B61" s="51">
        <v>7.0</v>
      </c>
      <c r="C61" s="51"/>
      <c r="D61" s="51"/>
      <c r="E61" s="63"/>
      <c r="F61" s="13"/>
      <c r="G61" s="13"/>
      <c r="H61" s="14"/>
      <c r="I61" s="51" t="str">
        <f>IFERROR(VLOOKUP(C61,MENU!$C$43:$E$50,3,FALSE)*D61+(IF(E61="Yes","1","0")*D61),"")</f>
        <v/>
      </c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</row>
    <row r="62" ht="15.75" customHeight="1">
      <c r="A62" s="37"/>
      <c r="B62" s="51">
        <v>8.0</v>
      </c>
      <c r="C62" s="51"/>
      <c r="D62" s="51"/>
      <c r="E62" s="63"/>
      <c r="F62" s="13"/>
      <c r="G62" s="13"/>
      <c r="H62" s="14"/>
      <c r="I62" s="51" t="str">
        <f>IFERROR(VLOOKUP(C62,MENU!$C$43:$E$50,3,FALSE)*D62+(IF(E62="Yes","1","0")*D62),"")</f>
        <v/>
      </c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</row>
    <row r="63" ht="15.75" customHeight="1">
      <c r="A63" s="37"/>
      <c r="B63" s="51">
        <v>9.0</v>
      </c>
      <c r="C63" s="51"/>
      <c r="D63" s="51"/>
      <c r="E63" s="63"/>
      <c r="F63" s="13"/>
      <c r="G63" s="13"/>
      <c r="H63" s="14"/>
      <c r="I63" s="51" t="str">
        <f>IFERROR(VLOOKUP(C63,MENU!$C$43:$E$50,3,FALSE)*D63+(IF(E63="Yes","1","0")*D63),"")</f>
        <v/>
      </c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</row>
    <row r="64" ht="15.75" customHeight="1">
      <c r="A64" s="37"/>
      <c r="B64" s="51">
        <v>10.0</v>
      </c>
      <c r="C64" s="51"/>
      <c r="D64" s="51"/>
      <c r="E64" s="63"/>
      <c r="F64" s="13"/>
      <c r="G64" s="13"/>
      <c r="H64" s="14"/>
      <c r="I64" s="51" t="str">
        <f>IFERROR(VLOOKUP(C64,MENU!$C$43:$E$50,3,FALSE)*D64+(IF(E64="Yes","1","0")*D64),"")</f>
        <v/>
      </c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</row>
    <row r="65" ht="15.75" customHeight="1">
      <c r="A65" s="37"/>
      <c r="B65" s="51">
        <v>11.0</v>
      </c>
      <c r="C65" s="51"/>
      <c r="D65" s="51"/>
      <c r="E65" s="63"/>
      <c r="F65" s="13"/>
      <c r="G65" s="13"/>
      <c r="H65" s="14"/>
      <c r="I65" s="51" t="str">
        <f>IFERROR(VLOOKUP(C65,MENU!$C$43:$E$50,3,FALSE)*D65+(IF(E65="Yes","1","0")*D65),"")</f>
        <v/>
      </c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</row>
    <row r="66" ht="15.75" customHeight="1">
      <c r="A66" s="37"/>
      <c r="B66" s="51">
        <v>12.0</v>
      </c>
      <c r="C66" s="51"/>
      <c r="D66" s="51"/>
      <c r="E66" s="63"/>
      <c r="F66" s="13"/>
      <c r="G66" s="13"/>
      <c r="H66" s="14"/>
      <c r="I66" s="51" t="str">
        <f>IFERROR(VLOOKUP(C66,MENU!$C$43:$E$50,3,FALSE)*D66+(IF(E66="Yes","1","0")*D66),"")</f>
        <v/>
      </c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</row>
    <row r="67" ht="15.75" customHeight="1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</row>
    <row r="68" ht="15.75" customHeight="1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</row>
    <row r="69" ht="15.75" customHeight="1">
      <c r="A69" s="37"/>
      <c r="B69" s="37"/>
      <c r="C69" s="37"/>
      <c r="D69" s="37"/>
      <c r="E69" s="37"/>
      <c r="F69" s="37"/>
      <c r="G69" s="37"/>
      <c r="H69" s="64" t="s">
        <v>108</v>
      </c>
      <c r="I69" s="65">
        <f>SUM(I18:I32,I36:I50,I55:I66)</f>
        <v>0</v>
      </c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</row>
    <row r="70" ht="15.75" customHeight="1">
      <c r="A70" s="37"/>
      <c r="B70" s="37"/>
      <c r="C70" s="37"/>
      <c r="D70" s="37"/>
      <c r="E70" s="37"/>
      <c r="F70" s="37"/>
      <c r="G70" s="37"/>
      <c r="H70" s="64" t="s">
        <v>109</v>
      </c>
      <c r="I70" s="66">
        <v>15.0</v>
      </c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</row>
    <row r="71" ht="15.75" customHeight="1">
      <c r="A71" s="37"/>
      <c r="B71" s="37"/>
      <c r="C71" s="37"/>
      <c r="D71" s="37"/>
      <c r="E71" s="37"/>
      <c r="F71" s="37"/>
      <c r="G71" s="37"/>
      <c r="H71" s="64" t="s">
        <v>110</v>
      </c>
      <c r="I71" s="66">
        <f>(I69+I70)*0.05</f>
        <v>0.75</v>
      </c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</row>
    <row r="72" ht="15.75" customHeight="1">
      <c r="A72" s="37"/>
      <c r="B72" s="37"/>
      <c r="C72" s="37"/>
      <c r="D72" s="37"/>
      <c r="E72" s="37"/>
      <c r="F72" s="37"/>
      <c r="G72" s="37"/>
      <c r="H72" s="67" t="s">
        <v>111</v>
      </c>
      <c r="I72" s="68">
        <f>SUM(I69:I71)</f>
        <v>15.75</v>
      </c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</row>
    <row r="73" ht="15.75" customHeight="1">
      <c r="A73" s="37"/>
      <c r="B73" s="37"/>
      <c r="C73" s="37"/>
      <c r="D73" s="37"/>
      <c r="E73" s="37"/>
      <c r="F73" s="37"/>
      <c r="G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</row>
    <row r="74" ht="15.75" customHeight="1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</row>
    <row r="75" ht="15.75" customHeight="1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</row>
    <row r="76" ht="15.75" customHeight="1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</row>
    <row r="77" ht="15.75" customHeight="1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</row>
    <row r="78" ht="15.75" customHeight="1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</row>
    <row r="79" ht="15.75" customHeight="1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</row>
    <row r="80" ht="15.75" customHeight="1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</row>
    <row r="81" ht="15.75" customHeight="1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</row>
    <row r="82" ht="15.75" customHeight="1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</row>
    <row r="83" ht="15.75" customHeight="1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</row>
    <row r="84" ht="15.75" customHeight="1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</row>
    <row r="85" ht="15.75" customHeight="1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</row>
    <row r="86" ht="15.75" customHeight="1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</row>
    <row r="87" ht="15.75" customHeight="1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</row>
    <row r="88" ht="15.75" customHeight="1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</row>
    <row r="89" ht="15.75" customHeight="1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</row>
    <row r="90" ht="15.75" customHeight="1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</row>
    <row r="91" ht="15.75" customHeight="1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</row>
    <row r="92" ht="15.75" customHeight="1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</row>
    <row r="93" ht="15.75" customHeight="1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</row>
    <row r="94" ht="15.75" customHeight="1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</row>
    <row r="95" ht="15.75" customHeight="1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</row>
    <row r="96" ht="15.75" customHeight="1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</row>
    <row r="97" ht="15.75" customHeight="1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</row>
    <row r="98" ht="15.75" customHeight="1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</row>
    <row r="99" ht="15.75" customHeight="1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</row>
    <row r="100" ht="15.75" customHeight="1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</row>
    <row r="101" ht="15.75" customHeight="1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</row>
    <row r="102" ht="15.75" customHeight="1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</row>
    <row r="103" ht="15.75" customHeight="1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</row>
    <row r="104" ht="15.75" customHeight="1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</row>
    <row r="105" ht="15.75" customHeight="1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</row>
    <row r="106" ht="15.75" customHeight="1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</row>
    <row r="107" ht="15.75" customHeight="1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</row>
    <row r="108" ht="15.75" customHeight="1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</row>
    <row r="109" ht="15.75" customHeight="1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</row>
    <row r="110" ht="15.75" customHeight="1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</row>
    <row r="111" ht="15.75" customHeight="1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</row>
    <row r="112" ht="15.75" customHeight="1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</row>
    <row r="113" ht="15.75" customHeight="1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</row>
    <row r="114" ht="15.75" customHeight="1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</row>
    <row r="115" ht="15.75" customHeight="1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</row>
    <row r="116" ht="15.75" customHeight="1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</row>
    <row r="117" ht="15.75" customHeight="1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</row>
    <row r="118" ht="15.75" customHeight="1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</row>
    <row r="119" ht="15.75" customHeight="1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</row>
    <row r="120" ht="15.75" customHeight="1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</row>
    <row r="121" ht="15.75" customHeight="1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</row>
    <row r="122" ht="15.75" customHeight="1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</row>
    <row r="123" ht="15.75" customHeight="1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</row>
    <row r="124" ht="15.75" customHeight="1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</row>
    <row r="125" ht="15.75" customHeight="1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</row>
    <row r="126" ht="15.75" customHeight="1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</row>
    <row r="127" ht="15.75" customHeight="1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</row>
    <row r="128" ht="15.75" customHeight="1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</row>
    <row r="129" ht="15.75" customHeight="1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</row>
    <row r="130" ht="15.75" customHeight="1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</row>
    <row r="131" ht="15.75" customHeight="1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</row>
    <row r="132" ht="15.75" customHeight="1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</row>
    <row r="133" ht="15.75" customHeight="1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</row>
    <row r="134" ht="15.75" customHeight="1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</row>
    <row r="135" ht="15.75" customHeight="1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</row>
    <row r="136" ht="15.75" customHeight="1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</row>
    <row r="137" ht="15.75" customHeight="1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</row>
    <row r="138" ht="15.75" customHeight="1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</row>
    <row r="139" ht="15.75" customHeight="1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</row>
    <row r="140" ht="15.75" customHeight="1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</row>
    <row r="141" ht="15.75" customHeight="1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</row>
    <row r="142" ht="15.75" customHeight="1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</row>
    <row r="143" ht="15.75" customHeight="1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</row>
    <row r="144" ht="15.75" customHeight="1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</row>
    <row r="145" ht="15.75" customHeight="1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</row>
    <row r="146" ht="15.75" customHeight="1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</row>
    <row r="147" ht="15.75" customHeight="1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</row>
    <row r="148" ht="15.75" customHeight="1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</row>
    <row r="149" ht="15.75" customHeight="1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</row>
    <row r="150" ht="15.75" customHeight="1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</row>
    <row r="151" ht="15.75" customHeight="1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</row>
    <row r="152" ht="15.75" customHeight="1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</row>
    <row r="153" ht="15.75" customHeight="1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</row>
    <row r="154" ht="15.75" customHeight="1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</row>
    <row r="155" ht="15.75" customHeight="1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</row>
    <row r="156" ht="15.75" customHeight="1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</row>
    <row r="157" ht="15.75" customHeight="1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</row>
    <row r="158" ht="15.75" customHeight="1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</row>
    <row r="159" ht="15.75" customHeight="1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</row>
    <row r="160" ht="15.75" customHeight="1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</row>
    <row r="161" ht="15.75" customHeight="1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</row>
    <row r="162" ht="15.75" customHeight="1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</row>
    <row r="163" ht="15.75" customHeight="1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</row>
    <row r="164" ht="15.75" customHeight="1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</row>
    <row r="165" ht="15.75" customHeight="1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</row>
    <row r="166" ht="15.75" customHeight="1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</row>
    <row r="167" ht="15.75" customHeight="1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</row>
    <row r="168" ht="15.75" customHeight="1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</row>
    <row r="169" ht="15.75" customHeight="1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</row>
    <row r="170" ht="15.75" customHeight="1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</row>
    <row r="171" ht="15.75" customHeight="1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</row>
    <row r="172" ht="15.75" customHeight="1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</row>
    <row r="173" ht="15.75" customHeight="1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</row>
    <row r="174" ht="15.75" customHeight="1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</row>
    <row r="175" ht="15.75" customHeight="1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</row>
    <row r="176" ht="15.75" customHeight="1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</row>
    <row r="177" ht="15.75" customHeight="1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</row>
    <row r="178" ht="15.75" customHeight="1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</row>
    <row r="179" ht="15.75" customHeight="1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</row>
    <row r="180" ht="15.75" customHeight="1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</row>
    <row r="181" ht="15.75" customHeight="1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</row>
    <row r="182" ht="15.75" customHeight="1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</row>
    <row r="183" ht="15.75" customHeight="1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</row>
    <row r="184" ht="15.75" customHeight="1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  <c r="AA184" s="37"/>
    </row>
    <row r="185" ht="15.75" customHeight="1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</row>
    <row r="186" ht="15.75" customHeight="1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</row>
    <row r="187" ht="15.75" customHeight="1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</row>
    <row r="188" ht="15.75" customHeight="1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</row>
    <row r="189" ht="15.75" customHeight="1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/>
    </row>
    <row r="190" ht="15.75" customHeight="1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/>
    </row>
    <row r="191" ht="15.75" customHeight="1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37"/>
    </row>
    <row r="192" ht="15.75" customHeight="1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</row>
    <row r="193" ht="15.75" customHeight="1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</row>
    <row r="194" ht="15.75" customHeight="1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</row>
    <row r="195" ht="15.75" customHeight="1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</row>
    <row r="196" ht="15.75" customHeight="1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37"/>
    </row>
    <row r="197" ht="15.75" customHeight="1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</row>
    <row r="198" ht="15.75" customHeight="1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37"/>
    </row>
    <row r="199" ht="15.75" customHeight="1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37"/>
    </row>
    <row r="200" ht="15.75" customHeight="1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  <c r="AA200" s="37"/>
    </row>
    <row r="201" ht="15.75" customHeight="1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  <c r="AA201" s="37"/>
    </row>
    <row r="202" ht="15.75" customHeight="1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  <c r="AA202" s="37"/>
    </row>
    <row r="203" ht="15.75" customHeight="1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  <c r="AA203" s="37"/>
    </row>
    <row r="204" ht="15.75" customHeight="1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  <c r="AA204" s="37"/>
    </row>
    <row r="205" ht="15.75" customHeight="1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</row>
    <row r="206" ht="15.75" customHeight="1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  <c r="AA206" s="37"/>
    </row>
    <row r="207" ht="15.75" customHeight="1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  <c r="AA207" s="37"/>
    </row>
    <row r="208" ht="15.75" customHeight="1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</row>
    <row r="209" ht="15.75" customHeight="1">
      <c r="A209" s="3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</row>
    <row r="210" ht="15.75" customHeight="1">
      <c r="A210" s="3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  <c r="AA210" s="37"/>
    </row>
    <row r="211" ht="15.75" customHeight="1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  <c r="AA211" s="37"/>
    </row>
    <row r="212" ht="15.75" customHeight="1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  <c r="AA212" s="37"/>
    </row>
    <row r="213" ht="15.75" customHeight="1">
      <c r="A213" s="37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</row>
    <row r="214" ht="15.75" customHeight="1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  <c r="AA214" s="37"/>
    </row>
    <row r="215" ht="15.75" customHeight="1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  <c r="AA215" s="37"/>
    </row>
    <row r="216" ht="15.75" customHeight="1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  <c r="AA216" s="37"/>
    </row>
    <row r="217" ht="15.75" customHeight="1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  <c r="AA217" s="37"/>
    </row>
    <row r="218" ht="15.75" customHeight="1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  <c r="AA218" s="37"/>
    </row>
    <row r="219" ht="15.75" customHeight="1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  <c r="AA219" s="37"/>
    </row>
    <row r="220" ht="15.75" customHeight="1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  <c r="AA220" s="37"/>
    </row>
    <row r="221" ht="15.75" customHeight="1">
      <c r="A221" s="37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</row>
    <row r="222" ht="15.75" customHeight="1">
      <c r="A222" s="37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  <c r="AA222" s="37"/>
    </row>
    <row r="223" ht="15.75" customHeight="1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  <c r="AA223" s="37"/>
    </row>
    <row r="224" ht="15.75" customHeight="1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  <c r="AA224" s="37"/>
    </row>
    <row r="225" ht="15.75" customHeight="1">
      <c r="A225" s="37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  <c r="AA225" s="37"/>
    </row>
    <row r="226" ht="15.75" customHeight="1">
      <c r="A226" s="37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  <c r="AA226" s="37"/>
    </row>
    <row r="227" ht="15.75" customHeight="1">
      <c r="A227" s="37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  <c r="AA227" s="37"/>
    </row>
    <row r="228" ht="15.75" customHeight="1">
      <c r="A228" s="37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  <c r="AA228" s="37"/>
    </row>
    <row r="229" ht="15.75" customHeight="1">
      <c r="A229" s="37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  <c r="AA229" s="37"/>
    </row>
    <row r="230" ht="15.75" customHeight="1">
      <c r="A230" s="37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  <c r="AA230" s="37"/>
    </row>
    <row r="231" ht="15.75" customHeight="1">
      <c r="A231" s="37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  <c r="AA231" s="37"/>
    </row>
    <row r="232" ht="15.75" customHeight="1">
      <c r="A232" s="37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  <c r="AA232" s="37"/>
    </row>
    <row r="233" ht="15.75" customHeight="1">
      <c r="A233" s="37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  <c r="AA233" s="37"/>
    </row>
    <row r="234" ht="15.75" customHeight="1">
      <c r="A234" s="37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  <c r="AA234" s="37"/>
    </row>
    <row r="235" ht="15.75" customHeight="1">
      <c r="A235" s="37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  <c r="AA235" s="37"/>
    </row>
    <row r="236" ht="15.75" customHeight="1">
      <c r="A236" s="37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  <c r="AA236" s="37"/>
    </row>
    <row r="237" ht="15.75" customHeight="1">
      <c r="A237" s="37"/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  <c r="AA237" s="37"/>
    </row>
    <row r="238" ht="15.75" customHeight="1">
      <c r="A238" s="37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  <c r="AA238" s="37"/>
    </row>
    <row r="239" ht="15.75" customHeight="1">
      <c r="A239" s="37"/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  <c r="AA239" s="37"/>
    </row>
    <row r="240" ht="15.75" customHeight="1">
      <c r="A240" s="37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  <c r="AA240" s="37"/>
    </row>
    <row r="241" ht="15.75" customHeight="1">
      <c r="A241" s="37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  <c r="AA241" s="37"/>
    </row>
    <row r="242" ht="15.75" customHeight="1">
      <c r="A242" s="37"/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  <c r="AA242" s="37"/>
    </row>
    <row r="243" ht="15.75" customHeight="1">
      <c r="A243" s="37"/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  <c r="AA243" s="37"/>
    </row>
    <row r="244" ht="15.75" customHeight="1">
      <c r="A244" s="37"/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  <c r="AA244" s="37"/>
    </row>
    <row r="245" ht="15.75" customHeight="1">
      <c r="A245" s="37"/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  <c r="AA245" s="37"/>
    </row>
    <row r="246" ht="15.75" customHeight="1">
      <c r="A246" s="37"/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  <c r="AA246" s="37"/>
    </row>
    <row r="247" ht="15.75" customHeight="1">
      <c r="A247" s="37"/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  <c r="AA247" s="37"/>
    </row>
    <row r="248" ht="15.75" customHeight="1">
      <c r="A248" s="37"/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  <c r="AA248" s="37"/>
    </row>
    <row r="249" ht="15.75" customHeight="1">
      <c r="A249" s="37"/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  <c r="AA249" s="37"/>
    </row>
    <row r="250" ht="15.75" customHeight="1">
      <c r="A250" s="37"/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  <c r="AA250" s="37"/>
    </row>
    <row r="251" ht="15.75" customHeight="1">
      <c r="A251" s="37"/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  <c r="AA251" s="37"/>
    </row>
    <row r="252" ht="15.75" customHeight="1">
      <c r="A252" s="37"/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  <c r="AA252" s="37"/>
    </row>
    <row r="253" ht="15.75" customHeight="1">
      <c r="A253" s="37"/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  <c r="AA253" s="37"/>
    </row>
    <row r="254" ht="15.75" customHeight="1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  <c r="AA254" s="37"/>
    </row>
    <row r="255" ht="15.75" customHeight="1">
      <c r="A255" s="37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  <c r="AA255" s="37"/>
    </row>
    <row r="256" ht="15.75" customHeight="1">
      <c r="A256" s="37"/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  <c r="AA256" s="37"/>
    </row>
    <row r="257" ht="15.75" customHeight="1">
      <c r="A257" s="37"/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  <c r="AA257" s="37"/>
    </row>
    <row r="258" ht="15.75" customHeight="1">
      <c r="A258" s="37"/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  <c r="AA258" s="37"/>
    </row>
    <row r="259" ht="15.75" customHeight="1">
      <c r="A259" s="37"/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  <c r="AA259" s="37"/>
    </row>
    <row r="260" ht="15.75" customHeight="1">
      <c r="A260" s="37"/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  <c r="AA260" s="37"/>
    </row>
    <row r="261" ht="15.75" customHeight="1">
      <c r="A261" s="37"/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  <c r="AA261" s="37"/>
    </row>
    <row r="262" ht="15.75" customHeight="1">
      <c r="A262" s="37"/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  <c r="AA262" s="37"/>
    </row>
    <row r="263" ht="15.75" customHeight="1">
      <c r="A263" s="37"/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  <c r="AA263" s="37"/>
    </row>
    <row r="264" ht="15.75" customHeight="1">
      <c r="A264" s="37"/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  <c r="AA264" s="37"/>
    </row>
    <row r="265" ht="15.75" customHeight="1">
      <c r="A265" s="37"/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  <c r="AA265" s="37"/>
    </row>
    <row r="266" ht="15.75" customHeight="1">
      <c r="A266" s="37"/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  <c r="AA266" s="37"/>
    </row>
    <row r="267" ht="15.75" customHeight="1">
      <c r="A267" s="37"/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  <c r="AA267" s="37"/>
    </row>
    <row r="268" ht="15.75" customHeight="1">
      <c r="A268" s="37"/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  <c r="AA268" s="37"/>
    </row>
    <row r="269" ht="15.75" customHeight="1">
      <c r="A269" s="37"/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  <c r="AA269" s="37"/>
    </row>
    <row r="270" ht="15.75" customHeight="1">
      <c r="A270" s="37"/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  <c r="AA270" s="37"/>
    </row>
    <row r="271" ht="15.75" customHeight="1">
      <c r="A271" s="37"/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  <c r="AA271" s="37"/>
    </row>
    <row r="272" ht="15.75" customHeight="1">
      <c r="A272" s="37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  <c r="AA272" s="37"/>
    </row>
    <row r="273" ht="15.75" customHeight="1">
      <c r="A273" s="37"/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  <c r="AA273" s="37"/>
    </row>
    <row r="274" ht="15.75" customHeight="1">
      <c r="A274" s="37"/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  <c r="AA274" s="37"/>
    </row>
    <row r="275" ht="15.75" customHeight="1">
      <c r="A275" s="37"/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  <c r="AA275" s="37"/>
    </row>
    <row r="276" ht="15.75" customHeight="1">
      <c r="A276" s="37"/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  <c r="AA276" s="37"/>
    </row>
    <row r="277" ht="15.75" customHeight="1">
      <c r="A277" s="37"/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  <c r="AA277" s="37"/>
    </row>
    <row r="278" ht="15.75" customHeight="1">
      <c r="A278" s="37"/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  <c r="AA278" s="37"/>
    </row>
    <row r="279" ht="15.75" customHeight="1">
      <c r="A279" s="37"/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  <c r="AA279" s="37"/>
    </row>
    <row r="280" ht="15.75" customHeight="1">
      <c r="A280" s="37"/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  <c r="AA280" s="37"/>
    </row>
    <row r="281" ht="15.75" customHeight="1">
      <c r="A281" s="37"/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  <c r="AA281" s="37"/>
    </row>
    <row r="282" ht="15.75" customHeight="1">
      <c r="A282" s="37"/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  <c r="AA282" s="37"/>
    </row>
    <row r="283" ht="15.75" customHeight="1">
      <c r="A283" s="37"/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  <c r="AA283" s="37"/>
    </row>
    <row r="284" ht="15.75" customHeight="1">
      <c r="A284" s="37"/>
      <c r="B284" s="37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  <c r="AA284" s="37"/>
    </row>
    <row r="285" ht="15.75" customHeight="1">
      <c r="A285" s="37"/>
      <c r="B285" s="37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  <c r="AA285" s="37"/>
    </row>
    <row r="286" ht="15.75" customHeight="1">
      <c r="A286" s="37"/>
      <c r="B286" s="37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  <c r="AA286" s="37"/>
    </row>
    <row r="287" ht="15.75" customHeight="1">
      <c r="A287" s="37"/>
      <c r="B287" s="37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  <c r="AA287" s="37"/>
    </row>
    <row r="288" ht="15.75" customHeight="1">
      <c r="A288" s="37"/>
      <c r="B288" s="37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  <c r="AA288" s="37"/>
    </row>
    <row r="289" ht="15.75" customHeight="1">
      <c r="A289" s="37"/>
      <c r="B289" s="37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  <c r="AA289" s="37"/>
    </row>
    <row r="290" ht="15.75" customHeight="1">
      <c r="A290" s="37"/>
      <c r="B290" s="37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  <c r="AA290" s="37"/>
    </row>
    <row r="291" ht="15.75" customHeight="1">
      <c r="A291" s="37"/>
      <c r="B291" s="37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  <c r="AA291" s="37"/>
    </row>
    <row r="292" ht="15.75" customHeight="1">
      <c r="A292" s="37"/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  <c r="AA292" s="37"/>
    </row>
    <row r="293" ht="15.75" customHeight="1">
      <c r="A293" s="37"/>
      <c r="B293" s="37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  <c r="AA293" s="37"/>
    </row>
    <row r="294" ht="15.75" customHeight="1">
      <c r="A294" s="37"/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  <c r="AA294" s="37"/>
    </row>
    <row r="295" ht="15.75" customHeight="1">
      <c r="A295" s="37"/>
      <c r="B295" s="37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  <c r="AA295" s="37"/>
    </row>
    <row r="296" ht="15.75" customHeight="1">
      <c r="A296" s="37"/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  <c r="AA296" s="37"/>
    </row>
    <row r="297" ht="15.75" customHeight="1">
      <c r="A297" s="37"/>
      <c r="B297" s="37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  <c r="AA297" s="37"/>
    </row>
    <row r="298" ht="15.75" customHeight="1">
      <c r="A298" s="37"/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  <c r="AA298" s="37"/>
    </row>
    <row r="299" ht="15.75" customHeight="1">
      <c r="A299" s="37"/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  <c r="AA299" s="37"/>
    </row>
    <row r="300" ht="15.75" customHeight="1">
      <c r="A300" s="37"/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  <c r="AA300" s="37"/>
    </row>
    <row r="301" ht="15.75" customHeight="1">
      <c r="A301" s="37"/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  <c r="AA301" s="37"/>
    </row>
    <row r="302" ht="15.75" customHeight="1">
      <c r="A302" s="37"/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  <c r="AA302" s="37"/>
    </row>
    <row r="303" ht="15.75" customHeight="1">
      <c r="A303" s="37"/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  <c r="AA303" s="37"/>
    </row>
    <row r="304" ht="15.75" customHeight="1">
      <c r="A304" s="37"/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  <c r="AA304" s="37"/>
    </row>
    <row r="305" ht="15.75" customHeight="1">
      <c r="A305" s="37"/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  <c r="AA305" s="37"/>
    </row>
    <row r="306" ht="15.75" customHeight="1">
      <c r="A306" s="37"/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  <c r="AA306" s="37"/>
    </row>
    <row r="307" ht="15.75" customHeight="1">
      <c r="A307" s="37"/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  <c r="AA307" s="37"/>
    </row>
    <row r="308" ht="15.75" customHeight="1">
      <c r="A308" s="37"/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  <c r="AA308" s="37"/>
    </row>
    <row r="309" ht="15.75" customHeight="1">
      <c r="A309" s="37"/>
      <c r="B309" s="37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  <c r="AA309" s="37"/>
    </row>
    <row r="310" ht="15.75" customHeight="1">
      <c r="A310" s="37"/>
      <c r="B310" s="37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  <c r="AA310" s="37"/>
    </row>
    <row r="311" ht="15.75" customHeight="1">
      <c r="A311" s="37"/>
      <c r="B311" s="37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  <c r="AA311" s="37"/>
    </row>
    <row r="312" ht="15.75" customHeight="1">
      <c r="A312" s="37"/>
      <c r="B312" s="37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  <c r="AA312" s="37"/>
    </row>
    <row r="313" ht="15.75" customHeight="1">
      <c r="A313" s="37"/>
      <c r="B313" s="37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  <c r="AA313" s="37"/>
    </row>
    <row r="314" ht="15.75" customHeight="1">
      <c r="A314" s="37"/>
      <c r="B314" s="37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  <c r="AA314" s="37"/>
    </row>
    <row r="315" ht="15.75" customHeight="1">
      <c r="A315" s="37"/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  <c r="AA315" s="37"/>
    </row>
    <row r="316" ht="15.75" customHeight="1">
      <c r="A316" s="37"/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  <c r="AA316" s="37"/>
    </row>
    <row r="317" ht="15.75" customHeight="1">
      <c r="A317" s="37"/>
      <c r="B317" s="37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  <c r="AA317" s="37"/>
    </row>
    <row r="318" ht="15.75" customHeight="1">
      <c r="A318" s="37"/>
      <c r="B318" s="37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  <c r="AA318" s="37"/>
    </row>
    <row r="319" ht="15.75" customHeight="1">
      <c r="A319" s="37"/>
      <c r="B319" s="37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  <c r="AA319" s="37"/>
    </row>
    <row r="320" ht="15.75" customHeight="1">
      <c r="A320" s="37"/>
      <c r="B320" s="37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  <c r="AA320" s="37"/>
    </row>
    <row r="321" ht="15.75" customHeight="1">
      <c r="A321" s="37"/>
      <c r="B321" s="37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  <c r="AA321" s="37"/>
    </row>
    <row r="322" ht="15.75" customHeight="1">
      <c r="A322" s="37"/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  <c r="AA322" s="37"/>
    </row>
    <row r="323" ht="15.75" customHeight="1">
      <c r="A323" s="37"/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  <c r="AA323" s="37"/>
    </row>
    <row r="324" ht="15.75" customHeight="1">
      <c r="A324" s="37"/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  <c r="AA324" s="37"/>
    </row>
    <row r="325" ht="15.75" customHeight="1">
      <c r="A325" s="37"/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  <c r="AA325" s="37"/>
    </row>
    <row r="326" ht="15.75" customHeight="1">
      <c r="A326" s="37"/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  <c r="AA326" s="37"/>
    </row>
    <row r="327" ht="15.75" customHeight="1">
      <c r="A327" s="37"/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  <c r="AA327" s="37"/>
    </row>
    <row r="328" ht="15.75" customHeight="1">
      <c r="A328" s="37"/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  <c r="AA328" s="37"/>
    </row>
    <row r="329" ht="15.75" customHeight="1">
      <c r="A329" s="37"/>
      <c r="B329" s="37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  <c r="AA329" s="37"/>
    </row>
    <row r="330" ht="15.75" customHeight="1">
      <c r="A330" s="37"/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  <c r="AA330" s="37"/>
    </row>
    <row r="331" ht="15.75" customHeight="1">
      <c r="A331" s="37"/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  <c r="AA331" s="37"/>
    </row>
    <row r="332" ht="15.75" customHeight="1">
      <c r="A332" s="37"/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  <c r="AA332" s="37"/>
    </row>
    <row r="333" ht="15.75" customHeight="1">
      <c r="A333" s="37"/>
      <c r="B333" s="37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  <c r="AA333" s="37"/>
    </row>
    <row r="334" ht="15.75" customHeight="1">
      <c r="A334" s="37"/>
      <c r="B334" s="37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  <c r="AA334" s="37"/>
    </row>
    <row r="335" ht="15.75" customHeight="1">
      <c r="A335" s="37"/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  <c r="AA335" s="37"/>
    </row>
    <row r="336" ht="15.75" customHeight="1">
      <c r="A336" s="37"/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  <c r="AA336" s="37"/>
    </row>
    <row r="337" ht="15.75" customHeight="1">
      <c r="A337" s="37"/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  <c r="AA337" s="37"/>
    </row>
    <row r="338" ht="15.75" customHeight="1">
      <c r="A338" s="37"/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  <c r="AA338" s="37"/>
    </row>
    <row r="339" ht="15.75" customHeight="1">
      <c r="A339" s="37"/>
      <c r="B339" s="37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  <c r="AA339" s="37"/>
    </row>
    <row r="340" ht="15.75" customHeight="1">
      <c r="A340" s="37"/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  <c r="AA340" s="37"/>
    </row>
    <row r="341" ht="15.75" customHeight="1">
      <c r="A341" s="37"/>
      <c r="B341" s="37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  <c r="AA341" s="37"/>
    </row>
    <row r="342" ht="15.75" customHeight="1">
      <c r="A342" s="37"/>
      <c r="B342" s="37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  <c r="AA342" s="37"/>
    </row>
    <row r="343" ht="15.75" customHeight="1">
      <c r="A343" s="37"/>
      <c r="B343" s="37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  <c r="AA343" s="37"/>
    </row>
    <row r="344" ht="15.75" customHeight="1">
      <c r="A344" s="37"/>
      <c r="B344" s="37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  <c r="AA344" s="37"/>
    </row>
    <row r="345" ht="15.75" customHeight="1">
      <c r="A345" s="37"/>
      <c r="B345" s="37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  <c r="AA345" s="37"/>
    </row>
    <row r="346" ht="15.75" customHeight="1">
      <c r="A346" s="37"/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  <c r="AA346" s="37"/>
    </row>
    <row r="347" ht="15.75" customHeight="1">
      <c r="A347" s="37"/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  <c r="AA347" s="37"/>
    </row>
    <row r="348" ht="15.75" customHeight="1">
      <c r="A348" s="37"/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  <c r="AA348" s="37"/>
    </row>
    <row r="349" ht="15.75" customHeight="1">
      <c r="A349" s="37"/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  <c r="AA349" s="37"/>
    </row>
    <row r="350" ht="15.75" customHeight="1">
      <c r="A350" s="37"/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  <c r="AA350" s="37"/>
    </row>
    <row r="351" ht="15.75" customHeight="1">
      <c r="A351" s="37"/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  <c r="AA351" s="37"/>
    </row>
    <row r="352" ht="15.75" customHeight="1">
      <c r="A352" s="37"/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  <c r="AA352" s="37"/>
    </row>
    <row r="353" ht="15.75" customHeight="1">
      <c r="A353" s="37"/>
      <c r="B353" s="37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  <c r="AA353" s="37"/>
    </row>
    <row r="354" ht="15.75" customHeight="1">
      <c r="A354" s="37"/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  <c r="AA354" s="37"/>
    </row>
    <row r="355" ht="15.75" customHeight="1">
      <c r="A355" s="37"/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  <c r="AA355" s="37"/>
    </row>
    <row r="356" ht="15.75" customHeight="1">
      <c r="A356" s="37"/>
      <c r="B356" s="37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  <c r="AA356" s="37"/>
    </row>
    <row r="357" ht="15.75" customHeight="1">
      <c r="A357" s="37"/>
      <c r="B357" s="37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  <c r="AA357" s="37"/>
    </row>
    <row r="358" ht="15.75" customHeight="1">
      <c r="A358" s="37"/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  <c r="AA358" s="37"/>
    </row>
    <row r="359" ht="15.75" customHeight="1">
      <c r="A359" s="37"/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  <c r="AA359" s="37"/>
    </row>
    <row r="360" ht="15.75" customHeight="1">
      <c r="A360" s="37"/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  <c r="AA360" s="37"/>
    </row>
    <row r="361" ht="15.75" customHeight="1">
      <c r="A361" s="37"/>
      <c r="B361" s="37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  <c r="AA361" s="37"/>
    </row>
    <row r="362" ht="15.75" customHeight="1">
      <c r="A362" s="37"/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  <c r="AA362" s="37"/>
    </row>
    <row r="363" ht="15.75" customHeight="1">
      <c r="A363" s="37"/>
      <c r="B363" s="37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  <c r="AA363" s="37"/>
    </row>
    <row r="364" ht="15.75" customHeight="1">
      <c r="A364" s="37"/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  <c r="AA364" s="37"/>
    </row>
    <row r="365" ht="15.75" customHeight="1">
      <c r="A365" s="37"/>
      <c r="B365" s="37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  <c r="AA365" s="37"/>
    </row>
    <row r="366" ht="15.75" customHeight="1">
      <c r="A366" s="37"/>
      <c r="B366" s="37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  <c r="AA366" s="37"/>
    </row>
    <row r="367" ht="15.75" customHeight="1">
      <c r="A367" s="37"/>
      <c r="B367" s="37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  <c r="AA367" s="37"/>
    </row>
    <row r="368" ht="15.75" customHeight="1">
      <c r="A368" s="37"/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  <c r="AA368" s="37"/>
    </row>
    <row r="369" ht="15.75" customHeight="1">
      <c r="A369" s="37"/>
      <c r="B369" s="37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  <c r="AA369" s="37"/>
    </row>
    <row r="370" ht="15.75" customHeight="1">
      <c r="A370" s="37"/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  <c r="AA370" s="37"/>
    </row>
    <row r="371" ht="15.75" customHeight="1">
      <c r="A371" s="37"/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  <c r="AA371" s="37"/>
    </row>
    <row r="372" ht="15.75" customHeight="1">
      <c r="A372" s="37"/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  <c r="AA372" s="37"/>
    </row>
    <row r="373" ht="15.75" customHeight="1">
      <c r="A373" s="37"/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  <c r="AA373" s="37"/>
    </row>
    <row r="374" ht="15.75" customHeight="1">
      <c r="A374" s="37"/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  <c r="AA374" s="37"/>
    </row>
    <row r="375" ht="15.75" customHeight="1">
      <c r="A375" s="37"/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  <c r="AA375" s="37"/>
    </row>
    <row r="376" ht="15.75" customHeight="1">
      <c r="A376" s="37"/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  <c r="AA376" s="37"/>
    </row>
    <row r="377" ht="15.75" customHeight="1">
      <c r="A377" s="37"/>
      <c r="B377" s="37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  <c r="AA377" s="37"/>
    </row>
    <row r="378" ht="15.75" customHeight="1">
      <c r="A378" s="37"/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  <c r="AA378" s="37"/>
    </row>
    <row r="379" ht="15.75" customHeight="1">
      <c r="A379" s="37"/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  <c r="AA379" s="37"/>
    </row>
    <row r="380" ht="15.75" customHeight="1">
      <c r="A380" s="37"/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  <c r="AA380" s="37"/>
    </row>
    <row r="381" ht="15.75" customHeight="1">
      <c r="A381" s="37"/>
      <c r="B381" s="37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  <c r="AA381" s="37"/>
    </row>
    <row r="382" ht="15.75" customHeight="1">
      <c r="A382" s="37"/>
      <c r="B382" s="37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  <c r="AA382" s="37"/>
    </row>
    <row r="383" ht="15.75" customHeight="1">
      <c r="A383" s="37"/>
      <c r="B383" s="37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  <c r="AA383" s="37"/>
    </row>
    <row r="384" ht="15.75" customHeight="1">
      <c r="A384" s="37"/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  <c r="AA384" s="37"/>
    </row>
    <row r="385" ht="15.75" customHeight="1">
      <c r="A385" s="37"/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  <c r="AA385" s="37"/>
    </row>
    <row r="386" ht="15.75" customHeight="1">
      <c r="A386" s="37"/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  <c r="AA386" s="37"/>
    </row>
    <row r="387" ht="15.75" customHeight="1">
      <c r="A387" s="37"/>
      <c r="B387" s="37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  <c r="AA387" s="37"/>
    </row>
    <row r="388" ht="15.75" customHeight="1">
      <c r="A388" s="37"/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  <c r="AA388" s="37"/>
    </row>
    <row r="389" ht="15.75" customHeight="1">
      <c r="A389" s="37"/>
      <c r="B389" s="37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  <c r="AA389" s="37"/>
    </row>
    <row r="390" ht="15.75" customHeight="1">
      <c r="A390" s="37"/>
      <c r="B390" s="37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  <c r="AA390" s="37"/>
    </row>
    <row r="391" ht="15.75" customHeight="1">
      <c r="A391" s="37"/>
      <c r="B391" s="37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  <c r="AA391" s="37"/>
    </row>
    <row r="392" ht="15.75" customHeight="1">
      <c r="A392" s="37"/>
      <c r="B392" s="37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  <c r="AA392" s="37"/>
    </row>
    <row r="393" ht="15.75" customHeight="1">
      <c r="A393" s="37"/>
      <c r="B393" s="37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  <c r="AA393" s="37"/>
    </row>
    <row r="394" ht="15.75" customHeight="1">
      <c r="A394" s="37"/>
      <c r="B394" s="37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  <c r="AA394" s="37"/>
    </row>
    <row r="395" ht="15.75" customHeight="1">
      <c r="A395" s="37"/>
      <c r="B395" s="37"/>
      <c r="C395" s="37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  <c r="AA395" s="37"/>
    </row>
    <row r="396" ht="15.75" customHeight="1">
      <c r="A396" s="37"/>
      <c r="B396" s="37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  <c r="AA396" s="37"/>
    </row>
    <row r="397" ht="15.75" customHeight="1">
      <c r="A397" s="37"/>
      <c r="B397" s="37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  <c r="AA397" s="37"/>
    </row>
    <row r="398" ht="15.75" customHeight="1">
      <c r="A398" s="37"/>
      <c r="B398" s="37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  <c r="AA398" s="37"/>
    </row>
    <row r="399" ht="15.75" customHeight="1">
      <c r="A399" s="37"/>
      <c r="B399" s="37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  <c r="AA399" s="37"/>
    </row>
    <row r="400" ht="15.75" customHeight="1">
      <c r="A400" s="37"/>
      <c r="B400" s="37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  <c r="AA400" s="37"/>
    </row>
    <row r="401" ht="15.75" customHeight="1">
      <c r="A401" s="37"/>
      <c r="B401" s="37"/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  <c r="AA401" s="37"/>
    </row>
    <row r="402" ht="15.75" customHeight="1">
      <c r="A402" s="37"/>
      <c r="B402" s="37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  <c r="AA402" s="37"/>
    </row>
    <row r="403" ht="15.75" customHeight="1">
      <c r="A403" s="37"/>
      <c r="B403" s="37"/>
      <c r="C403" s="37"/>
      <c r="D403" s="37"/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  <c r="AA403" s="37"/>
    </row>
    <row r="404" ht="15.75" customHeight="1">
      <c r="A404" s="37"/>
      <c r="B404" s="37"/>
      <c r="C404" s="37"/>
      <c r="D404" s="37"/>
      <c r="E404" s="37"/>
      <c r="F404" s="37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  <c r="AA404" s="37"/>
    </row>
    <row r="405" ht="15.75" customHeight="1">
      <c r="A405" s="37"/>
      <c r="B405" s="37"/>
      <c r="C405" s="37"/>
      <c r="D405" s="37"/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  <c r="AA405" s="37"/>
    </row>
    <row r="406" ht="15.75" customHeight="1">
      <c r="A406" s="37"/>
      <c r="B406" s="37"/>
      <c r="C406" s="37"/>
      <c r="D406" s="37"/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  <c r="AA406" s="37"/>
    </row>
    <row r="407" ht="15.75" customHeight="1">
      <c r="A407" s="37"/>
      <c r="B407" s="37"/>
      <c r="C407" s="37"/>
      <c r="D407" s="37"/>
      <c r="E407" s="37"/>
      <c r="F407" s="37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  <c r="AA407" s="37"/>
    </row>
    <row r="408" ht="15.75" customHeight="1">
      <c r="A408" s="37"/>
      <c r="B408" s="37"/>
      <c r="C408" s="37"/>
      <c r="D408" s="37"/>
      <c r="E408" s="37"/>
      <c r="F408" s="37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  <c r="AA408" s="37"/>
    </row>
    <row r="409" ht="15.75" customHeight="1">
      <c r="A409" s="37"/>
      <c r="B409" s="37"/>
      <c r="C409" s="37"/>
      <c r="D409" s="37"/>
      <c r="E409" s="37"/>
      <c r="F409" s="37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  <c r="AA409" s="37"/>
    </row>
    <row r="410" ht="15.75" customHeight="1">
      <c r="A410" s="37"/>
      <c r="B410" s="37"/>
      <c r="C410" s="37"/>
      <c r="D410" s="37"/>
      <c r="E410" s="37"/>
      <c r="F410" s="37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  <c r="AA410" s="37"/>
    </row>
    <row r="411" ht="15.75" customHeight="1">
      <c r="A411" s="37"/>
      <c r="B411" s="37"/>
      <c r="C411" s="37"/>
      <c r="D411" s="37"/>
      <c r="E411" s="37"/>
      <c r="F411" s="37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  <c r="AA411" s="37"/>
    </row>
    <row r="412" ht="15.75" customHeight="1">
      <c r="A412" s="37"/>
      <c r="B412" s="37"/>
      <c r="C412" s="37"/>
      <c r="D412" s="37"/>
      <c r="E412" s="37"/>
      <c r="F412" s="37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  <c r="AA412" s="37"/>
    </row>
    <row r="413" ht="15.75" customHeight="1">
      <c r="A413" s="37"/>
      <c r="B413" s="37"/>
      <c r="C413" s="37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  <c r="AA413" s="37"/>
    </row>
    <row r="414" ht="15.75" customHeight="1">
      <c r="A414" s="37"/>
      <c r="B414" s="37"/>
      <c r="C414" s="37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  <c r="AA414" s="37"/>
    </row>
    <row r="415" ht="15.75" customHeight="1">
      <c r="A415" s="37"/>
      <c r="B415" s="37"/>
      <c r="C415" s="37"/>
      <c r="D415" s="37"/>
      <c r="E415" s="37"/>
      <c r="F415" s="37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  <c r="AA415" s="37"/>
    </row>
    <row r="416" ht="15.75" customHeight="1">
      <c r="A416" s="37"/>
      <c r="B416" s="37"/>
      <c r="C416" s="37"/>
      <c r="D416" s="37"/>
      <c r="E416" s="37"/>
      <c r="F416" s="37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  <c r="AA416" s="37"/>
    </row>
    <row r="417" ht="15.75" customHeight="1">
      <c r="A417" s="37"/>
      <c r="B417" s="37"/>
      <c r="C417" s="37"/>
      <c r="D417" s="37"/>
      <c r="E417" s="37"/>
      <c r="F417" s="37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  <c r="AA417" s="37"/>
    </row>
    <row r="418" ht="15.75" customHeight="1">
      <c r="A418" s="37"/>
      <c r="B418" s="37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  <c r="AA418" s="37"/>
    </row>
    <row r="419" ht="15.75" customHeight="1">
      <c r="A419" s="37"/>
      <c r="B419" s="37"/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  <c r="AA419" s="37"/>
    </row>
    <row r="420" ht="15.75" customHeight="1">
      <c r="A420" s="37"/>
      <c r="B420" s="37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  <c r="AA420" s="37"/>
    </row>
    <row r="421" ht="15.75" customHeight="1">
      <c r="A421" s="37"/>
      <c r="B421" s="37"/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  <c r="AA421" s="37"/>
    </row>
    <row r="422" ht="15.75" customHeight="1">
      <c r="A422" s="37"/>
      <c r="B422" s="37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  <c r="AA422" s="37"/>
    </row>
    <row r="423" ht="15.75" customHeight="1">
      <c r="A423" s="37"/>
      <c r="B423" s="37"/>
      <c r="C423" s="37"/>
      <c r="D423" s="37"/>
      <c r="E423" s="37"/>
      <c r="F423" s="37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  <c r="AA423" s="37"/>
    </row>
    <row r="424" ht="15.75" customHeight="1">
      <c r="A424" s="37"/>
      <c r="B424" s="37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  <c r="AA424" s="37"/>
    </row>
    <row r="425" ht="15.75" customHeight="1">
      <c r="A425" s="37"/>
      <c r="B425" s="37"/>
      <c r="C425" s="37"/>
      <c r="D425" s="37"/>
      <c r="E425" s="37"/>
      <c r="F425" s="37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  <c r="AA425" s="37"/>
    </row>
    <row r="426" ht="15.75" customHeight="1">
      <c r="A426" s="37"/>
      <c r="B426" s="37"/>
      <c r="C426" s="37"/>
      <c r="D426" s="37"/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  <c r="AA426" s="37"/>
    </row>
    <row r="427" ht="15.75" customHeight="1">
      <c r="A427" s="37"/>
      <c r="B427" s="37"/>
      <c r="C427" s="37"/>
      <c r="D427" s="37"/>
      <c r="E427" s="37"/>
      <c r="F427" s="37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  <c r="AA427" s="37"/>
    </row>
    <row r="428" ht="15.75" customHeight="1">
      <c r="A428" s="37"/>
      <c r="B428" s="37"/>
      <c r="C428" s="37"/>
      <c r="D428" s="37"/>
      <c r="E428" s="37"/>
      <c r="F428" s="37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  <c r="AA428" s="37"/>
    </row>
    <row r="429" ht="15.75" customHeight="1">
      <c r="A429" s="37"/>
      <c r="B429" s="37"/>
      <c r="C429" s="37"/>
      <c r="D429" s="37"/>
      <c r="E429" s="37"/>
      <c r="F429" s="37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  <c r="AA429" s="37"/>
    </row>
    <row r="430" ht="15.75" customHeight="1">
      <c r="A430" s="37"/>
      <c r="B430" s="37"/>
      <c r="C430" s="37"/>
      <c r="D430" s="37"/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  <c r="AA430" s="37"/>
    </row>
    <row r="431" ht="15.75" customHeight="1">
      <c r="A431" s="37"/>
      <c r="B431" s="37"/>
      <c r="C431" s="37"/>
      <c r="D431" s="37"/>
      <c r="E431" s="37"/>
      <c r="F431" s="37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  <c r="AA431" s="37"/>
    </row>
    <row r="432" ht="15.75" customHeight="1">
      <c r="A432" s="37"/>
      <c r="B432" s="37"/>
      <c r="C432" s="37"/>
      <c r="D432" s="37"/>
      <c r="E432" s="37"/>
      <c r="F432" s="37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  <c r="AA432" s="37"/>
    </row>
    <row r="433" ht="15.75" customHeight="1">
      <c r="A433" s="37"/>
      <c r="B433" s="37"/>
      <c r="C433" s="37"/>
      <c r="D433" s="37"/>
      <c r="E433" s="37"/>
      <c r="F433" s="37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  <c r="AA433" s="37"/>
    </row>
    <row r="434" ht="15.75" customHeight="1">
      <c r="A434" s="37"/>
      <c r="B434" s="37"/>
      <c r="C434" s="37"/>
      <c r="D434" s="37"/>
      <c r="E434" s="37"/>
      <c r="F434" s="37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  <c r="AA434" s="37"/>
    </row>
    <row r="435" ht="15.75" customHeight="1">
      <c r="A435" s="37"/>
      <c r="B435" s="37"/>
      <c r="C435" s="37"/>
      <c r="D435" s="37"/>
      <c r="E435" s="37"/>
      <c r="F435" s="37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  <c r="AA435" s="37"/>
    </row>
    <row r="436" ht="15.75" customHeight="1">
      <c r="A436" s="37"/>
      <c r="B436" s="37"/>
      <c r="C436" s="37"/>
      <c r="D436" s="37"/>
      <c r="E436" s="37"/>
      <c r="F436" s="37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  <c r="AA436" s="37"/>
    </row>
    <row r="437" ht="15.75" customHeight="1">
      <c r="A437" s="37"/>
      <c r="B437" s="37"/>
      <c r="C437" s="37"/>
      <c r="D437" s="37"/>
      <c r="E437" s="37"/>
      <c r="F437" s="37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  <c r="AA437" s="37"/>
    </row>
    <row r="438" ht="15.75" customHeight="1">
      <c r="A438" s="37"/>
      <c r="B438" s="37"/>
      <c r="C438" s="37"/>
      <c r="D438" s="37"/>
      <c r="E438" s="37"/>
      <c r="F438" s="37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  <c r="AA438" s="37"/>
    </row>
    <row r="439" ht="15.75" customHeight="1">
      <c r="A439" s="37"/>
      <c r="B439" s="37"/>
      <c r="C439" s="37"/>
      <c r="D439" s="37"/>
      <c r="E439" s="37"/>
      <c r="F439" s="37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  <c r="AA439" s="37"/>
    </row>
    <row r="440" ht="15.75" customHeight="1">
      <c r="A440" s="37"/>
      <c r="B440" s="37"/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  <c r="AA440" s="37"/>
    </row>
    <row r="441" ht="15.75" customHeight="1">
      <c r="A441" s="37"/>
      <c r="B441" s="37"/>
      <c r="C441" s="37"/>
      <c r="D441" s="37"/>
      <c r="E441" s="37"/>
      <c r="F441" s="37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  <c r="AA441" s="37"/>
    </row>
    <row r="442" ht="15.75" customHeight="1">
      <c r="A442" s="37"/>
      <c r="B442" s="37"/>
      <c r="C442" s="37"/>
      <c r="D442" s="37"/>
      <c r="E442" s="37"/>
      <c r="F442" s="37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  <c r="AA442" s="37"/>
    </row>
    <row r="443" ht="15.75" customHeight="1">
      <c r="A443" s="37"/>
      <c r="B443" s="37"/>
      <c r="C443" s="37"/>
      <c r="D443" s="37"/>
      <c r="E443" s="37"/>
      <c r="F443" s="37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  <c r="AA443" s="37"/>
    </row>
    <row r="444" ht="15.75" customHeight="1">
      <c r="A444" s="37"/>
      <c r="B444" s="37"/>
      <c r="C444" s="37"/>
      <c r="D444" s="37"/>
      <c r="E444" s="37"/>
      <c r="F444" s="37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  <c r="AA444" s="37"/>
    </row>
    <row r="445" ht="15.75" customHeight="1">
      <c r="A445" s="37"/>
      <c r="B445" s="37"/>
      <c r="C445" s="37"/>
      <c r="D445" s="37"/>
      <c r="E445" s="37"/>
      <c r="F445" s="37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  <c r="AA445" s="37"/>
    </row>
    <row r="446" ht="15.75" customHeight="1">
      <c r="A446" s="37"/>
      <c r="B446" s="37"/>
      <c r="C446" s="37"/>
      <c r="D446" s="37"/>
      <c r="E446" s="37"/>
      <c r="F446" s="37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  <c r="AA446" s="37"/>
    </row>
    <row r="447" ht="15.75" customHeight="1">
      <c r="A447" s="37"/>
      <c r="B447" s="37"/>
      <c r="C447" s="37"/>
      <c r="D447" s="37"/>
      <c r="E447" s="37"/>
      <c r="F447" s="37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  <c r="AA447" s="37"/>
    </row>
    <row r="448" ht="15.75" customHeight="1">
      <c r="A448" s="37"/>
      <c r="B448" s="37"/>
      <c r="C448" s="37"/>
      <c r="D448" s="37"/>
      <c r="E448" s="37"/>
      <c r="F448" s="37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  <c r="AA448" s="37"/>
    </row>
    <row r="449" ht="15.75" customHeight="1">
      <c r="A449" s="37"/>
      <c r="B449" s="37"/>
      <c r="C449" s="37"/>
      <c r="D449" s="37"/>
      <c r="E449" s="37"/>
      <c r="F449" s="37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  <c r="AA449" s="37"/>
    </row>
    <row r="450" ht="15.75" customHeight="1">
      <c r="A450" s="37"/>
      <c r="B450" s="37"/>
      <c r="C450" s="37"/>
      <c r="D450" s="37"/>
      <c r="E450" s="37"/>
      <c r="F450" s="37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  <c r="AA450" s="37"/>
    </row>
    <row r="451" ht="15.75" customHeight="1">
      <c r="A451" s="37"/>
      <c r="B451" s="37"/>
      <c r="C451" s="37"/>
      <c r="D451" s="37"/>
      <c r="E451" s="37"/>
      <c r="F451" s="37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  <c r="AA451" s="37"/>
    </row>
    <row r="452" ht="15.75" customHeight="1">
      <c r="A452" s="37"/>
      <c r="B452" s="37"/>
      <c r="C452" s="37"/>
      <c r="D452" s="37"/>
      <c r="E452" s="37"/>
      <c r="F452" s="37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  <c r="AA452" s="37"/>
    </row>
    <row r="453" ht="15.75" customHeight="1">
      <c r="A453" s="37"/>
      <c r="B453" s="37"/>
      <c r="C453" s="37"/>
      <c r="D453" s="37"/>
      <c r="E453" s="37"/>
      <c r="F453" s="37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  <c r="AA453" s="37"/>
    </row>
    <row r="454" ht="15.75" customHeight="1">
      <c r="A454" s="37"/>
      <c r="B454" s="37"/>
      <c r="C454" s="37"/>
      <c r="D454" s="37"/>
      <c r="E454" s="37"/>
      <c r="F454" s="37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  <c r="AA454" s="37"/>
    </row>
    <row r="455" ht="15.75" customHeight="1">
      <c r="A455" s="37"/>
      <c r="B455" s="37"/>
      <c r="C455" s="37"/>
      <c r="D455" s="37"/>
      <c r="E455" s="37"/>
      <c r="F455" s="37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  <c r="AA455" s="37"/>
    </row>
    <row r="456" ht="15.75" customHeight="1">
      <c r="A456" s="37"/>
      <c r="B456" s="37"/>
      <c r="C456" s="37"/>
      <c r="D456" s="37"/>
      <c r="E456" s="37"/>
      <c r="F456" s="37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  <c r="AA456" s="37"/>
    </row>
    <row r="457" ht="15.75" customHeight="1">
      <c r="A457" s="37"/>
      <c r="B457" s="37"/>
      <c r="C457" s="37"/>
      <c r="D457" s="37"/>
      <c r="E457" s="37"/>
      <c r="F457" s="37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  <c r="AA457" s="37"/>
    </row>
    <row r="458" ht="15.75" customHeight="1">
      <c r="A458" s="37"/>
      <c r="B458" s="37"/>
      <c r="C458" s="37"/>
      <c r="D458" s="37"/>
      <c r="E458" s="37"/>
      <c r="F458" s="37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  <c r="AA458" s="37"/>
    </row>
    <row r="459" ht="15.75" customHeight="1">
      <c r="A459" s="37"/>
      <c r="B459" s="37"/>
      <c r="C459" s="37"/>
      <c r="D459" s="37"/>
      <c r="E459" s="37"/>
      <c r="F459" s="37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  <c r="AA459" s="37"/>
    </row>
    <row r="460" ht="15.75" customHeight="1">
      <c r="A460" s="37"/>
      <c r="B460" s="37"/>
      <c r="C460" s="37"/>
      <c r="D460" s="37"/>
      <c r="E460" s="37"/>
      <c r="F460" s="37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  <c r="AA460" s="37"/>
    </row>
    <row r="461" ht="15.75" customHeight="1">
      <c r="A461" s="37"/>
      <c r="B461" s="37"/>
      <c r="C461" s="37"/>
      <c r="D461" s="37"/>
      <c r="E461" s="37"/>
      <c r="F461" s="37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  <c r="AA461" s="37"/>
    </row>
    <row r="462" ht="15.75" customHeight="1">
      <c r="A462" s="37"/>
      <c r="B462" s="37"/>
      <c r="C462" s="37"/>
      <c r="D462" s="37"/>
      <c r="E462" s="37"/>
      <c r="F462" s="37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  <c r="AA462" s="37"/>
    </row>
    <row r="463" ht="15.75" customHeight="1">
      <c r="A463" s="37"/>
      <c r="B463" s="37"/>
      <c r="C463" s="37"/>
      <c r="D463" s="37"/>
      <c r="E463" s="37"/>
      <c r="F463" s="37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  <c r="AA463" s="37"/>
    </row>
    <row r="464" ht="15.75" customHeight="1">
      <c r="A464" s="37"/>
      <c r="B464" s="37"/>
      <c r="C464" s="37"/>
      <c r="D464" s="37"/>
      <c r="E464" s="37"/>
      <c r="F464" s="37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  <c r="AA464" s="37"/>
    </row>
    <row r="465" ht="15.75" customHeight="1">
      <c r="A465" s="37"/>
      <c r="B465" s="37"/>
      <c r="C465" s="37"/>
      <c r="D465" s="37"/>
      <c r="E465" s="37"/>
      <c r="F465" s="37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  <c r="AA465" s="37"/>
    </row>
    <row r="466" ht="15.75" customHeight="1">
      <c r="A466" s="37"/>
      <c r="B466" s="37"/>
      <c r="C466" s="37"/>
      <c r="D466" s="37"/>
      <c r="E466" s="37"/>
      <c r="F466" s="37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  <c r="AA466" s="37"/>
    </row>
    <row r="467" ht="15.75" customHeight="1">
      <c r="A467" s="37"/>
      <c r="B467" s="37"/>
      <c r="C467" s="37"/>
      <c r="D467" s="37"/>
      <c r="E467" s="37"/>
      <c r="F467" s="37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  <c r="AA467" s="37"/>
    </row>
    <row r="468" ht="15.75" customHeight="1">
      <c r="A468" s="37"/>
      <c r="B468" s="37"/>
      <c r="C468" s="37"/>
      <c r="D468" s="37"/>
      <c r="E468" s="37"/>
      <c r="F468" s="37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  <c r="AA468" s="37"/>
    </row>
    <row r="469" ht="15.75" customHeight="1">
      <c r="A469" s="37"/>
      <c r="B469" s="37"/>
      <c r="C469" s="37"/>
      <c r="D469" s="37"/>
      <c r="E469" s="37"/>
      <c r="F469" s="37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  <c r="AA469" s="37"/>
    </row>
    <row r="470" ht="15.75" customHeight="1">
      <c r="A470" s="37"/>
      <c r="B470" s="37"/>
      <c r="C470" s="37"/>
      <c r="D470" s="37"/>
      <c r="E470" s="37"/>
      <c r="F470" s="37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  <c r="AA470" s="37"/>
    </row>
    <row r="471" ht="15.75" customHeight="1">
      <c r="A471" s="37"/>
      <c r="B471" s="37"/>
      <c r="C471" s="37"/>
      <c r="D471" s="37"/>
      <c r="E471" s="37"/>
      <c r="F471" s="37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  <c r="AA471" s="37"/>
    </row>
    <row r="472" ht="15.75" customHeight="1">
      <c r="A472" s="37"/>
      <c r="B472" s="37"/>
      <c r="C472" s="37"/>
      <c r="D472" s="37"/>
      <c r="E472" s="37"/>
      <c r="F472" s="37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  <c r="AA472" s="37"/>
    </row>
    <row r="473" ht="15.75" customHeight="1">
      <c r="A473" s="37"/>
      <c r="B473" s="37"/>
      <c r="C473" s="37"/>
      <c r="D473" s="37"/>
      <c r="E473" s="37"/>
      <c r="F473" s="37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  <c r="AA473" s="37"/>
    </row>
    <row r="474" ht="15.75" customHeight="1">
      <c r="A474" s="37"/>
      <c r="B474" s="37"/>
      <c r="C474" s="37"/>
      <c r="D474" s="37"/>
      <c r="E474" s="37"/>
      <c r="F474" s="37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  <c r="AA474" s="37"/>
    </row>
    <row r="475" ht="15.75" customHeight="1">
      <c r="A475" s="37"/>
      <c r="B475" s="37"/>
      <c r="C475" s="37"/>
      <c r="D475" s="37"/>
      <c r="E475" s="37"/>
      <c r="F475" s="37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  <c r="AA475" s="37"/>
    </row>
    <row r="476" ht="15.75" customHeight="1">
      <c r="A476" s="37"/>
      <c r="B476" s="37"/>
      <c r="C476" s="37"/>
      <c r="D476" s="37"/>
      <c r="E476" s="37"/>
      <c r="F476" s="37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  <c r="AA476" s="37"/>
    </row>
    <row r="477" ht="15.75" customHeight="1">
      <c r="A477" s="37"/>
      <c r="B477" s="37"/>
      <c r="C477" s="37"/>
      <c r="D477" s="37"/>
      <c r="E477" s="37"/>
      <c r="F477" s="37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  <c r="AA477" s="37"/>
    </row>
    <row r="478" ht="15.75" customHeight="1">
      <c r="A478" s="37"/>
      <c r="B478" s="37"/>
      <c r="C478" s="37"/>
      <c r="D478" s="37"/>
      <c r="E478" s="37"/>
      <c r="F478" s="37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  <c r="AA478" s="37"/>
    </row>
    <row r="479" ht="15.75" customHeight="1">
      <c r="A479" s="37"/>
      <c r="B479" s="37"/>
      <c r="C479" s="37"/>
      <c r="D479" s="37"/>
      <c r="E479" s="37"/>
      <c r="F479" s="37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  <c r="AA479" s="37"/>
    </row>
    <row r="480" ht="15.75" customHeight="1">
      <c r="A480" s="37"/>
      <c r="B480" s="37"/>
      <c r="C480" s="37"/>
      <c r="D480" s="37"/>
      <c r="E480" s="37"/>
      <c r="F480" s="37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  <c r="AA480" s="37"/>
    </row>
    <row r="481" ht="15.75" customHeight="1">
      <c r="A481" s="37"/>
      <c r="B481" s="37"/>
      <c r="C481" s="37"/>
      <c r="D481" s="37"/>
      <c r="E481" s="37"/>
      <c r="F481" s="37"/>
      <c r="G481" s="37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  <c r="AA481" s="37"/>
    </row>
    <row r="482" ht="15.75" customHeight="1">
      <c r="A482" s="37"/>
      <c r="B482" s="37"/>
      <c r="C482" s="37"/>
      <c r="D482" s="37"/>
      <c r="E482" s="37"/>
      <c r="F482" s="37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  <c r="AA482" s="37"/>
    </row>
    <row r="483" ht="15.75" customHeight="1">
      <c r="A483" s="37"/>
      <c r="B483" s="37"/>
      <c r="C483" s="37"/>
      <c r="D483" s="37"/>
      <c r="E483" s="37"/>
      <c r="F483" s="37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  <c r="AA483" s="37"/>
    </row>
    <row r="484" ht="15.75" customHeight="1">
      <c r="A484" s="37"/>
      <c r="B484" s="37"/>
      <c r="C484" s="37"/>
      <c r="D484" s="37"/>
      <c r="E484" s="37"/>
      <c r="F484" s="37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  <c r="AA484" s="37"/>
    </row>
    <row r="485" ht="15.75" customHeight="1">
      <c r="A485" s="37"/>
      <c r="B485" s="37"/>
      <c r="C485" s="37"/>
      <c r="D485" s="37"/>
      <c r="E485" s="37"/>
      <c r="F485" s="37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  <c r="AA485" s="37"/>
    </row>
    <row r="486" ht="15.75" customHeight="1">
      <c r="A486" s="37"/>
      <c r="B486" s="37"/>
      <c r="C486" s="37"/>
      <c r="D486" s="37"/>
      <c r="E486" s="37"/>
      <c r="F486" s="37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  <c r="AA486" s="37"/>
    </row>
    <row r="487" ht="15.75" customHeight="1">
      <c r="A487" s="37"/>
      <c r="B487" s="37"/>
      <c r="C487" s="37"/>
      <c r="D487" s="37"/>
      <c r="E487" s="37"/>
      <c r="F487" s="37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  <c r="AA487" s="37"/>
    </row>
    <row r="488" ht="15.75" customHeight="1">
      <c r="A488" s="37"/>
      <c r="B488" s="37"/>
      <c r="C488" s="37"/>
      <c r="D488" s="37"/>
      <c r="E488" s="37"/>
      <c r="F488" s="37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  <c r="AA488" s="37"/>
    </row>
    <row r="489" ht="15.75" customHeight="1">
      <c r="A489" s="37"/>
      <c r="B489" s="37"/>
      <c r="C489" s="37"/>
      <c r="D489" s="37"/>
      <c r="E489" s="37"/>
      <c r="F489" s="37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  <c r="AA489" s="37"/>
    </row>
    <row r="490" ht="15.75" customHeight="1">
      <c r="A490" s="37"/>
      <c r="B490" s="37"/>
      <c r="C490" s="37"/>
      <c r="D490" s="37"/>
      <c r="E490" s="37"/>
      <c r="F490" s="37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  <c r="AA490" s="37"/>
    </row>
    <row r="491" ht="15.75" customHeight="1">
      <c r="A491" s="37"/>
      <c r="B491" s="37"/>
      <c r="C491" s="37"/>
      <c r="D491" s="37"/>
      <c r="E491" s="37"/>
      <c r="F491" s="37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  <c r="AA491" s="37"/>
    </row>
    <row r="492" ht="15.75" customHeight="1">
      <c r="A492" s="37"/>
      <c r="B492" s="37"/>
      <c r="C492" s="37"/>
      <c r="D492" s="37"/>
      <c r="E492" s="37"/>
      <c r="F492" s="37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  <c r="AA492" s="37"/>
    </row>
    <row r="493" ht="15.75" customHeight="1">
      <c r="A493" s="37"/>
      <c r="B493" s="37"/>
      <c r="C493" s="37"/>
      <c r="D493" s="37"/>
      <c r="E493" s="37"/>
      <c r="F493" s="37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  <c r="AA493" s="37"/>
    </row>
    <row r="494" ht="15.75" customHeight="1">
      <c r="A494" s="37"/>
      <c r="B494" s="37"/>
      <c r="C494" s="37"/>
      <c r="D494" s="37"/>
      <c r="E494" s="37"/>
      <c r="F494" s="37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  <c r="AA494" s="37"/>
    </row>
    <row r="495" ht="15.75" customHeight="1">
      <c r="A495" s="37"/>
      <c r="B495" s="37"/>
      <c r="C495" s="37"/>
      <c r="D495" s="37"/>
      <c r="E495" s="37"/>
      <c r="F495" s="37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  <c r="AA495" s="37"/>
    </row>
    <row r="496" ht="15.75" customHeight="1">
      <c r="A496" s="37"/>
      <c r="B496" s="37"/>
      <c r="C496" s="37"/>
      <c r="D496" s="37"/>
      <c r="E496" s="37"/>
      <c r="F496" s="37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  <c r="AA496" s="37"/>
    </row>
    <row r="497" ht="15.75" customHeight="1">
      <c r="A497" s="37"/>
      <c r="B497" s="37"/>
      <c r="C497" s="37"/>
      <c r="D497" s="37"/>
      <c r="E497" s="37"/>
      <c r="F497" s="37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  <c r="AA497" s="37"/>
    </row>
    <row r="498" ht="15.75" customHeight="1">
      <c r="A498" s="37"/>
      <c r="B498" s="37"/>
      <c r="C498" s="37"/>
      <c r="D498" s="37"/>
      <c r="E498" s="37"/>
      <c r="F498" s="37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  <c r="AA498" s="37"/>
    </row>
    <row r="499" ht="15.75" customHeight="1">
      <c r="A499" s="37"/>
      <c r="B499" s="37"/>
      <c r="C499" s="37"/>
      <c r="D499" s="37"/>
      <c r="E499" s="37"/>
      <c r="F499" s="37"/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  <c r="AA499" s="37"/>
    </row>
    <row r="500" ht="15.75" customHeight="1">
      <c r="A500" s="37"/>
      <c r="B500" s="37"/>
      <c r="C500" s="37"/>
      <c r="D500" s="37"/>
      <c r="E500" s="37"/>
      <c r="F500" s="37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  <c r="AA500" s="37"/>
    </row>
    <row r="501" ht="15.75" customHeight="1">
      <c r="A501" s="37"/>
      <c r="B501" s="37"/>
      <c r="C501" s="37"/>
      <c r="D501" s="37"/>
      <c r="E501" s="37"/>
      <c r="F501" s="37"/>
      <c r="G501" s="37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  <c r="AA501" s="37"/>
    </row>
    <row r="502" ht="15.75" customHeight="1">
      <c r="A502" s="37"/>
      <c r="B502" s="37"/>
      <c r="C502" s="37"/>
      <c r="D502" s="37"/>
      <c r="E502" s="37"/>
      <c r="F502" s="37"/>
      <c r="G502" s="37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7"/>
      <c r="AA502" s="37"/>
    </row>
    <row r="503" ht="15.75" customHeight="1">
      <c r="A503" s="37"/>
      <c r="B503" s="37"/>
      <c r="C503" s="37"/>
      <c r="D503" s="37"/>
      <c r="E503" s="37"/>
      <c r="F503" s="37"/>
      <c r="G503" s="37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7"/>
      <c r="AA503" s="37"/>
    </row>
    <row r="504" ht="15.75" customHeight="1">
      <c r="A504" s="37"/>
      <c r="B504" s="37"/>
      <c r="C504" s="37"/>
      <c r="D504" s="37"/>
      <c r="E504" s="37"/>
      <c r="F504" s="37"/>
      <c r="G504" s="37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  <c r="AA504" s="37"/>
    </row>
    <row r="505" ht="15.75" customHeight="1">
      <c r="A505" s="37"/>
      <c r="B505" s="37"/>
      <c r="C505" s="37"/>
      <c r="D505" s="37"/>
      <c r="E505" s="37"/>
      <c r="F505" s="37"/>
      <c r="G505" s="37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  <c r="AA505" s="37"/>
    </row>
    <row r="506" ht="15.75" customHeight="1">
      <c r="A506" s="37"/>
      <c r="B506" s="37"/>
      <c r="C506" s="37"/>
      <c r="D506" s="37"/>
      <c r="E506" s="37"/>
      <c r="F506" s="37"/>
      <c r="G506" s="37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  <c r="AA506" s="37"/>
    </row>
    <row r="507" ht="15.75" customHeight="1">
      <c r="A507" s="37"/>
      <c r="B507" s="37"/>
      <c r="C507" s="37"/>
      <c r="D507" s="37"/>
      <c r="E507" s="37"/>
      <c r="F507" s="37"/>
      <c r="G507" s="37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  <c r="AA507" s="37"/>
    </row>
    <row r="508" ht="15.75" customHeight="1">
      <c r="A508" s="37"/>
      <c r="B508" s="37"/>
      <c r="C508" s="37"/>
      <c r="D508" s="37"/>
      <c r="E508" s="37"/>
      <c r="F508" s="37"/>
      <c r="G508" s="37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  <c r="AA508" s="37"/>
    </row>
    <row r="509" ht="15.75" customHeight="1">
      <c r="A509" s="37"/>
      <c r="B509" s="37"/>
      <c r="C509" s="37"/>
      <c r="D509" s="37"/>
      <c r="E509" s="37"/>
      <c r="F509" s="37"/>
      <c r="G509" s="37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  <c r="AA509" s="37"/>
    </row>
    <row r="510" ht="15.75" customHeight="1">
      <c r="A510" s="37"/>
      <c r="B510" s="37"/>
      <c r="C510" s="37"/>
      <c r="D510" s="37"/>
      <c r="E510" s="37"/>
      <c r="F510" s="37"/>
      <c r="G510" s="37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  <c r="AA510" s="37"/>
    </row>
    <row r="511" ht="15.75" customHeight="1">
      <c r="A511" s="37"/>
      <c r="B511" s="37"/>
      <c r="C511" s="37"/>
      <c r="D511" s="37"/>
      <c r="E511" s="37"/>
      <c r="F511" s="37"/>
      <c r="G511" s="37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  <c r="AA511" s="37"/>
    </row>
    <row r="512" ht="15.75" customHeight="1">
      <c r="A512" s="37"/>
      <c r="B512" s="37"/>
      <c r="C512" s="37"/>
      <c r="D512" s="37"/>
      <c r="E512" s="37"/>
      <c r="F512" s="37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  <c r="AA512" s="37"/>
    </row>
    <row r="513" ht="15.75" customHeight="1">
      <c r="A513" s="37"/>
      <c r="B513" s="37"/>
      <c r="C513" s="37"/>
      <c r="D513" s="37"/>
      <c r="E513" s="37"/>
      <c r="F513" s="37"/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  <c r="AA513" s="37"/>
    </row>
    <row r="514" ht="15.75" customHeight="1">
      <c r="A514" s="37"/>
      <c r="B514" s="37"/>
      <c r="C514" s="37"/>
      <c r="D514" s="37"/>
      <c r="E514" s="37"/>
      <c r="F514" s="37"/>
      <c r="G514" s="37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  <c r="AA514" s="37"/>
    </row>
    <row r="515" ht="15.75" customHeight="1">
      <c r="A515" s="37"/>
      <c r="B515" s="37"/>
      <c r="C515" s="37"/>
      <c r="D515" s="37"/>
      <c r="E515" s="37"/>
      <c r="F515" s="37"/>
      <c r="G515" s="37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  <c r="AA515" s="37"/>
    </row>
    <row r="516" ht="15.75" customHeight="1">
      <c r="A516" s="37"/>
      <c r="B516" s="37"/>
      <c r="C516" s="37"/>
      <c r="D516" s="37"/>
      <c r="E516" s="37"/>
      <c r="F516" s="37"/>
      <c r="G516" s="37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  <c r="AA516" s="37"/>
    </row>
    <row r="517" ht="15.75" customHeight="1">
      <c r="A517" s="37"/>
      <c r="B517" s="37"/>
      <c r="C517" s="37"/>
      <c r="D517" s="37"/>
      <c r="E517" s="37"/>
      <c r="F517" s="37"/>
      <c r="G517" s="37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7"/>
      <c r="AA517" s="37"/>
    </row>
    <row r="518" ht="15.75" customHeight="1">
      <c r="A518" s="37"/>
      <c r="B518" s="37"/>
      <c r="C518" s="37"/>
      <c r="D518" s="37"/>
      <c r="E518" s="37"/>
      <c r="F518" s="37"/>
      <c r="G518" s="37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7"/>
      <c r="AA518" s="37"/>
    </row>
    <row r="519" ht="15.75" customHeight="1">
      <c r="A519" s="37"/>
      <c r="B519" s="37"/>
      <c r="C519" s="37"/>
      <c r="D519" s="37"/>
      <c r="E519" s="37"/>
      <c r="F519" s="37"/>
      <c r="G519" s="37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  <c r="AA519" s="37"/>
    </row>
    <row r="520" ht="15.75" customHeight="1">
      <c r="A520" s="37"/>
      <c r="B520" s="37"/>
      <c r="C520" s="37"/>
      <c r="D520" s="37"/>
      <c r="E520" s="37"/>
      <c r="F520" s="37"/>
      <c r="G520" s="37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  <c r="AA520" s="37"/>
    </row>
    <row r="521" ht="15.75" customHeight="1">
      <c r="A521" s="37"/>
      <c r="B521" s="37"/>
      <c r="C521" s="37"/>
      <c r="D521" s="37"/>
      <c r="E521" s="37"/>
      <c r="F521" s="37"/>
      <c r="G521" s="37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  <c r="AA521" s="37"/>
    </row>
    <row r="522" ht="15.75" customHeight="1">
      <c r="A522" s="37"/>
      <c r="B522" s="37"/>
      <c r="C522" s="37"/>
      <c r="D522" s="37"/>
      <c r="E522" s="37"/>
      <c r="F522" s="37"/>
      <c r="G522" s="37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  <c r="AA522" s="37"/>
    </row>
    <row r="523" ht="15.75" customHeight="1">
      <c r="A523" s="37"/>
      <c r="B523" s="37"/>
      <c r="C523" s="37"/>
      <c r="D523" s="37"/>
      <c r="E523" s="37"/>
      <c r="F523" s="37"/>
      <c r="G523" s="37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  <c r="AA523" s="37"/>
    </row>
    <row r="524" ht="15.75" customHeight="1">
      <c r="A524" s="37"/>
      <c r="B524" s="37"/>
      <c r="C524" s="37"/>
      <c r="D524" s="37"/>
      <c r="E524" s="37"/>
      <c r="F524" s="37"/>
      <c r="G524" s="37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37"/>
      <c r="Z524" s="37"/>
      <c r="AA524" s="37"/>
    </row>
    <row r="525" ht="15.75" customHeight="1">
      <c r="A525" s="37"/>
      <c r="B525" s="37"/>
      <c r="C525" s="37"/>
      <c r="D525" s="37"/>
      <c r="E525" s="37"/>
      <c r="F525" s="37"/>
      <c r="G525" s="37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37"/>
      <c r="Z525" s="37"/>
      <c r="AA525" s="37"/>
    </row>
    <row r="526" ht="15.75" customHeight="1">
      <c r="A526" s="37"/>
      <c r="B526" s="37"/>
      <c r="C526" s="37"/>
      <c r="D526" s="37"/>
      <c r="E526" s="37"/>
      <c r="F526" s="37"/>
      <c r="G526" s="37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37"/>
      <c r="Z526" s="37"/>
      <c r="AA526" s="37"/>
    </row>
    <row r="527" ht="15.75" customHeight="1">
      <c r="A527" s="37"/>
      <c r="B527" s="37"/>
      <c r="C527" s="37"/>
      <c r="D527" s="37"/>
      <c r="E527" s="37"/>
      <c r="F527" s="37"/>
      <c r="G527" s="37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37"/>
      <c r="Z527" s="37"/>
      <c r="AA527" s="37"/>
    </row>
    <row r="528" ht="15.75" customHeight="1">
      <c r="A528" s="37"/>
      <c r="B528" s="37"/>
      <c r="C528" s="37"/>
      <c r="D528" s="37"/>
      <c r="E528" s="37"/>
      <c r="F528" s="37"/>
      <c r="G528" s="37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7"/>
      <c r="Z528" s="37"/>
      <c r="AA528" s="37"/>
    </row>
    <row r="529" ht="15.75" customHeight="1">
      <c r="A529" s="37"/>
      <c r="B529" s="37"/>
      <c r="C529" s="37"/>
      <c r="D529" s="37"/>
      <c r="E529" s="37"/>
      <c r="F529" s="37"/>
      <c r="G529" s="37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37"/>
      <c r="Z529" s="37"/>
      <c r="AA529" s="37"/>
    </row>
    <row r="530" ht="15.75" customHeight="1">
      <c r="A530" s="37"/>
      <c r="B530" s="37"/>
      <c r="C530" s="37"/>
      <c r="D530" s="37"/>
      <c r="E530" s="37"/>
      <c r="F530" s="37"/>
      <c r="G530" s="37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37"/>
      <c r="Z530" s="37"/>
      <c r="AA530" s="37"/>
    </row>
    <row r="531" ht="15.75" customHeight="1">
      <c r="A531" s="37"/>
      <c r="B531" s="37"/>
      <c r="C531" s="37"/>
      <c r="D531" s="37"/>
      <c r="E531" s="37"/>
      <c r="F531" s="37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37"/>
      <c r="Z531" s="37"/>
      <c r="AA531" s="37"/>
    </row>
    <row r="532" ht="15.75" customHeight="1">
      <c r="A532" s="37"/>
      <c r="B532" s="37"/>
      <c r="C532" s="37"/>
      <c r="D532" s="37"/>
      <c r="E532" s="37"/>
      <c r="F532" s="37"/>
      <c r="G532" s="37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7"/>
      <c r="Z532" s="37"/>
      <c r="AA532" s="37"/>
    </row>
    <row r="533" ht="15.75" customHeight="1">
      <c r="A533" s="37"/>
      <c r="B533" s="37"/>
      <c r="C533" s="37"/>
      <c r="D533" s="37"/>
      <c r="E533" s="37"/>
      <c r="F533" s="37"/>
      <c r="G533" s="37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37"/>
      <c r="Z533" s="37"/>
      <c r="AA533" s="37"/>
    </row>
    <row r="534" ht="15.75" customHeight="1">
      <c r="A534" s="37"/>
      <c r="B534" s="37"/>
      <c r="C534" s="37"/>
      <c r="D534" s="37"/>
      <c r="E534" s="37"/>
      <c r="F534" s="37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37"/>
      <c r="Z534" s="37"/>
      <c r="AA534" s="37"/>
    </row>
    <row r="535" ht="15.75" customHeight="1">
      <c r="A535" s="37"/>
      <c r="B535" s="37"/>
      <c r="C535" s="37"/>
      <c r="D535" s="37"/>
      <c r="E535" s="37"/>
      <c r="F535" s="37"/>
      <c r="G535" s="37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7"/>
      <c r="AA535" s="37"/>
    </row>
    <row r="536" ht="15.75" customHeight="1">
      <c r="A536" s="37"/>
      <c r="B536" s="37"/>
      <c r="C536" s="37"/>
      <c r="D536" s="37"/>
      <c r="E536" s="37"/>
      <c r="F536" s="37"/>
      <c r="G536" s="37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37"/>
      <c r="Z536" s="37"/>
      <c r="AA536" s="37"/>
    </row>
    <row r="537" ht="15.75" customHeight="1">
      <c r="A537" s="37"/>
      <c r="B537" s="37"/>
      <c r="C537" s="37"/>
      <c r="D537" s="37"/>
      <c r="E537" s="37"/>
      <c r="F537" s="37"/>
      <c r="G537" s="37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37"/>
      <c r="Z537" s="37"/>
      <c r="AA537" s="37"/>
    </row>
    <row r="538" ht="15.75" customHeight="1">
      <c r="A538" s="37"/>
      <c r="B538" s="37"/>
      <c r="C538" s="37"/>
      <c r="D538" s="37"/>
      <c r="E538" s="37"/>
      <c r="F538" s="37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37"/>
      <c r="Z538" s="37"/>
      <c r="AA538" s="37"/>
    </row>
    <row r="539" ht="15.75" customHeight="1">
      <c r="A539" s="37"/>
      <c r="B539" s="37"/>
      <c r="C539" s="37"/>
      <c r="D539" s="37"/>
      <c r="E539" s="37"/>
      <c r="F539" s="37"/>
      <c r="G539" s="37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7"/>
      <c r="AA539" s="37"/>
    </row>
    <row r="540" ht="15.75" customHeight="1">
      <c r="A540" s="37"/>
      <c r="B540" s="37"/>
      <c r="C540" s="37"/>
      <c r="D540" s="37"/>
      <c r="E540" s="37"/>
      <c r="F540" s="37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7"/>
      <c r="AA540" s="37"/>
    </row>
    <row r="541" ht="15.75" customHeight="1">
      <c r="A541" s="37"/>
      <c r="B541" s="37"/>
      <c r="C541" s="37"/>
      <c r="D541" s="37"/>
      <c r="E541" s="37"/>
      <c r="F541" s="37"/>
      <c r="G541" s="37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  <c r="Y541" s="37"/>
      <c r="Z541" s="37"/>
      <c r="AA541" s="37"/>
    </row>
    <row r="542" ht="15.75" customHeight="1">
      <c r="A542" s="37"/>
      <c r="B542" s="37"/>
      <c r="C542" s="37"/>
      <c r="D542" s="37"/>
      <c r="E542" s="37"/>
      <c r="F542" s="37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  <c r="Y542" s="37"/>
      <c r="Z542" s="37"/>
      <c r="AA542" s="37"/>
    </row>
    <row r="543" ht="15.75" customHeight="1">
      <c r="A543" s="37"/>
      <c r="B543" s="37"/>
      <c r="C543" s="37"/>
      <c r="D543" s="37"/>
      <c r="E543" s="37"/>
      <c r="F543" s="37"/>
      <c r="G543" s="37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  <c r="Y543" s="37"/>
      <c r="Z543" s="37"/>
      <c r="AA543" s="37"/>
    </row>
    <row r="544" ht="15.75" customHeight="1">
      <c r="A544" s="37"/>
      <c r="B544" s="37"/>
      <c r="C544" s="37"/>
      <c r="D544" s="37"/>
      <c r="E544" s="37"/>
      <c r="F544" s="37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37"/>
      <c r="Z544" s="37"/>
      <c r="AA544" s="37"/>
    </row>
    <row r="545" ht="15.75" customHeight="1">
      <c r="A545" s="37"/>
      <c r="B545" s="37"/>
      <c r="C545" s="37"/>
      <c r="D545" s="37"/>
      <c r="E545" s="37"/>
      <c r="F545" s="37"/>
      <c r="G545" s="37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37"/>
      <c r="Z545" s="37"/>
      <c r="AA545" s="37"/>
    </row>
    <row r="546" ht="15.75" customHeight="1">
      <c r="A546" s="37"/>
      <c r="B546" s="37"/>
      <c r="C546" s="37"/>
      <c r="D546" s="37"/>
      <c r="E546" s="37"/>
      <c r="F546" s="37"/>
      <c r="G546" s="37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  <c r="Y546" s="37"/>
      <c r="Z546" s="37"/>
      <c r="AA546" s="37"/>
    </row>
    <row r="547" ht="15.75" customHeight="1">
      <c r="A547" s="37"/>
      <c r="B547" s="37"/>
      <c r="C547" s="37"/>
      <c r="D547" s="37"/>
      <c r="E547" s="37"/>
      <c r="F547" s="37"/>
      <c r="G547" s="37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  <c r="Y547" s="37"/>
      <c r="Z547" s="37"/>
      <c r="AA547" s="37"/>
    </row>
    <row r="548" ht="15.75" customHeight="1">
      <c r="A548" s="37"/>
      <c r="B548" s="37"/>
      <c r="C548" s="37"/>
      <c r="D548" s="37"/>
      <c r="E548" s="37"/>
      <c r="F548" s="37"/>
      <c r="G548" s="37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37"/>
      <c r="Z548" s="37"/>
      <c r="AA548" s="37"/>
    </row>
    <row r="549" ht="15.75" customHeight="1">
      <c r="A549" s="37"/>
      <c r="B549" s="37"/>
      <c r="C549" s="37"/>
      <c r="D549" s="37"/>
      <c r="E549" s="37"/>
      <c r="F549" s="37"/>
      <c r="G549" s="37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  <c r="Y549" s="37"/>
      <c r="Z549" s="37"/>
      <c r="AA549" s="37"/>
    </row>
    <row r="550" ht="15.75" customHeight="1">
      <c r="A550" s="37"/>
      <c r="B550" s="37"/>
      <c r="C550" s="37"/>
      <c r="D550" s="37"/>
      <c r="E550" s="37"/>
      <c r="F550" s="37"/>
      <c r="G550" s="37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37"/>
      <c r="Z550" s="37"/>
      <c r="AA550" s="37"/>
    </row>
    <row r="551" ht="15.75" customHeight="1">
      <c r="A551" s="37"/>
      <c r="B551" s="37"/>
      <c r="C551" s="37"/>
      <c r="D551" s="37"/>
      <c r="E551" s="37"/>
      <c r="F551" s="37"/>
      <c r="G551" s="37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  <c r="Y551" s="37"/>
      <c r="Z551" s="37"/>
      <c r="AA551" s="37"/>
    </row>
    <row r="552" ht="15.75" customHeight="1">
      <c r="A552" s="37"/>
      <c r="B552" s="37"/>
      <c r="C552" s="37"/>
      <c r="D552" s="37"/>
      <c r="E552" s="37"/>
      <c r="F552" s="37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37"/>
      <c r="Z552" s="37"/>
      <c r="AA552" s="37"/>
    </row>
    <row r="553" ht="15.75" customHeight="1">
      <c r="A553" s="37"/>
      <c r="B553" s="37"/>
      <c r="C553" s="37"/>
      <c r="D553" s="37"/>
      <c r="E553" s="37"/>
      <c r="F553" s="37"/>
      <c r="G553" s="37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37"/>
      <c r="Z553" s="37"/>
      <c r="AA553" s="37"/>
    </row>
    <row r="554" ht="15.75" customHeight="1">
      <c r="A554" s="37"/>
      <c r="B554" s="37"/>
      <c r="C554" s="37"/>
      <c r="D554" s="37"/>
      <c r="E554" s="37"/>
      <c r="F554" s="37"/>
      <c r="G554" s="37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37"/>
      <c r="Z554" s="37"/>
      <c r="AA554" s="37"/>
    </row>
    <row r="555" ht="15.75" customHeight="1">
      <c r="A555" s="37"/>
      <c r="B555" s="37"/>
      <c r="C555" s="37"/>
      <c r="D555" s="37"/>
      <c r="E555" s="37"/>
      <c r="F555" s="37"/>
      <c r="G555" s="37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37"/>
      <c r="Z555" s="37"/>
      <c r="AA555" s="37"/>
    </row>
    <row r="556" ht="15.75" customHeight="1">
      <c r="A556" s="37"/>
      <c r="B556" s="37"/>
      <c r="C556" s="37"/>
      <c r="D556" s="37"/>
      <c r="E556" s="37"/>
      <c r="F556" s="37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37"/>
      <c r="Z556" s="37"/>
      <c r="AA556" s="37"/>
    </row>
    <row r="557" ht="15.75" customHeight="1">
      <c r="A557" s="37"/>
      <c r="B557" s="37"/>
      <c r="C557" s="37"/>
      <c r="D557" s="37"/>
      <c r="E557" s="37"/>
      <c r="F557" s="37"/>
      <c r="G557" s="37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37"/>
      <c r="Z557" s="37"/>
      <c r="AA557" s="37"/>
    </row>
    <row r="558" ht="15.75" customHeight="1">
      <c r="A558" s="37"/>
      <c r="B558" s="37"/>
      <c r="C558" s="37"/>
      <c r="D558" s="37"/>
      <c r="E558" s="37"/>
      <c r="F558" s="37"/>
      <c r="G558" s="37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37"/>
      <c r="Z558" s="37"/>
      <c r="AA558" s="37"/>
    </row>
    <row r="559" ht="15.75" customHeight="1">
      <c r="A559" s="37"/>
      <c r="B559" s="37"/>
      <c r="C559" s="37"/>
      <c r="D559" s="37"/>
      <c r="E559" s="37"/>
      <c r="F559" s="37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37"/>
      <c r="Z559" s="37"/>
      <c r="AA559" s="37"/>
    </row>
    <row r="560" ht="15.75" customHeight="1">
      <c r="A560" s="37"/>
      <c r="B560" s="37"/>
      <c r="C560" s="37"/>
      <c r="D560" s="37"/>
      <c r="E560" s="37"/>
      <c r="F560" s="37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37"/>
      <c r="Z560" s="37"/>
      <c r="AA560" s="37"/>
    </row>
    <row r="561" ht="15.75" customHeight="1">
      <c r="A561" s="37"/>
      <c r="B561" s="37"/>
      <c r="C561" s="37"/>
      <c r="D561" s="37"/>
      <c r="E561" s="37"/>
      <c r="F561" s="37"/>
      <c r="G561" s="37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37"/>
      <c r="Z561" s="37"/>
      <c r="AA561" s="37"/>
    </row>
    <row r="562" ht="15.75" customHeight="1">
      <c r="A562" s="37"/>
      <c r="B562" s="37"/>
      <c r="C562" s="37"/>
      <c r="D562" s="37"/>
      <c r="E562" s="37"/>
      <c r="F562" s="37"/>
      <c r="G562" s="37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  <c r="Y562" s="37"/>
      <c r="Z562" s="37"/>
      <c r="AA562" s="37"/>
    </row>
    <row r="563" ht="15.75" customHeight="1">
      <c r="A563" s="37"/>
      <c r="B563" s="37"/>
      <c r="C563" s="37"/>
      <c r="D563" s="37"/>
      <c r="E563" s="37"/>
      <c r="F563" s="37"/>
      <c r="G563" s="37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  <c r="Y563" s="37"/>
      <c r="Z563" s="37"/>
      <c r="AA563" s="37"/>
    </row>
    <row r="564" ht="15.75" customHeight="1">
      <c r="A564" s="37"/>
      <c r="B564" s="37"/>
      <c r="C564" s="37"/>
      <c r="D564" s="37"/>
      <c r="E564" s="37"/>
      <c r="F564" s="37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37"/>
      <c r="Z564" s="37"/>
      <c r="AA564" s="37"/>
    </row>
    <row r="565" ht="15.75" customHeight="1">
      <c r="A565" s="37"/>
      <c r="B565" s="37"/>
      <c r="C565" s="37"/>
      <c r="D565" s="37"/>
      <c r="E565" s="37"/>
      <c r="F565" s="37"/>
      <c r="G565" s="37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  <c r="Y565" s="37"/>
      <c r="Z565" s="37"/>
      <c r="AA565" s="37"/>
    </row>
    <row r="566" ht="15.75" customHeight="1">
      <c r="A566" s="37"/>
      <c r="B566" s="37"/>
      <c r="C566" s="37"/>
      <c r="D566" s="37"/>
      <c r="E566" s="37"/>
      <c r="F566" s="37"/>
      <c r="G566" s="37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37"/>
      <c r="Z566" s="37"/>
      <c r="AA566" s="37"/>
    </row>
    <row r="567" ht="15.75" customHeight="1">
      <c r="A567" s="37"/>
      <c r="B567" s="37"/>
      <c r="C567" s="37"/>
      <c r="D567" s="37"/>
      <c r="E567" s="37"/>
      <c r="F567" s="37"/>
      <c r="G567" s="37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  <c r="Y567" s="37"/>
      <c r="Z567" s="37"/>
      <c r="AA567" s="37"/>
    </row>
    <row r="568" ht="15.75" customHeight="1">
      <c r="A568" s="37"/>
      <c r="B568" s="37"/>
      <c r="C568" s="37"/>
      <c r="D568" s="37"/>
      <c r="E568" s="37"/>
      <c r="F568" s="37"/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37"/>
      <c r="Z568" s="37"/>
      <c r="AA568" s="37"/>
    </row>
    <row r="569" ht="15.75" customHeight="1">
      <c r="A569" s="37"/>
      <c r="B569" s="37"/>
      <c r="C569" s="37"/>
      <c r="D569" s="37"/>
      <c r="E569" s="37"/>
      <c r="F569" s="37"/>
      <c r="G569" s="37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  <c r="Y569" s="37"/>
      <c r="Z569" s="37"/>
      <c r="AA569" s="37"/>
    </row>
    <row r="570" ht="15.75" customHeight="1">
      <c r="A570" s="37"/>
      <c r="B570" s="37"/>
      <c r="C570" s="37"/>
      <c r="D570" s="37"/>
      <c r="E570" s="37"/>
      <c r="F570" s="37"/>
      <c r="G570" s="37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  <c r="Y570" s="37"/>
      <c r="Z570" s="37"/>
      <c r="AA570" s="37"/>
    </row>
    <row r="571" ht="15.75" customHeight="1">
      <c r="A571" s="37"/>
      <c r="B571" s="37"/>
      <c r="C571" s="37"/>
      <c r="D571" s="37"/>
      <c r="E571" s="37"/>
      <c r="F571" s="37"/>
      <c r="G571" s="37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  <c r="Y571" s="37"/>
      <c r="Z571" s="37"/>
      <c r="AA571" s="37"/>
    </row>
    <row r="572" ht="15.75" customHeight="1">
      <c r="A572" s="37"/>
      <c r="B572" s="37"/>
      <c r="C572" s="37"/>
      <c r="D572" s="37"/>
      <c r="E572" s="37"/>
      <c r="F572" s="37"/>
      <c r="G572" s="37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  <c r="Y572" s="37"/>
      <c r="Z572" s="37"/>
      <c r="AA572" s="37"/>
    </row>
    <row r="573" ht="15.75" customHeight="1">
      <c r="A573" s="37"/>
      <c r="B573" s="37"/>
      <c r="C573" s="37"/>
      <c r="D573" s="37"/>
      <c r="E573" s="37"/>
      <c r="F573" s="37"/>
      <c r="G573" s="37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  <c r="Y573" s="37"/>
      <c r="Z573" s="37"/>
      <c r="AA573" s="37"/>
    </row>
    <row r="574" ht="15.75" customHeight="1">
      <c r="A574" s="37"/>
      <c r="B574" s="37"/>
      <c r="C574" s="37"/>
      <c r="D574" s="37"/>
      <c r="E574" s="37"/>
      <c r="F574" s="37"/>
      <c r="G574" s="37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  <c r="Y574" s="37"/>
      <c r="Z574" s="37"/>
      <c r="AA574" s="37"/>
    </row>
    <row r="575" ht="15.75" customHeight="1">
      <c r="A575" s="37"/>
      <c r="B575" s="37"/>
      <c r="C575" s="37"/>
      <c r="D575" s="37"/>
      <c r="E575" s="37"/>
      <c r="F575" s="37"/>
      <c r="G575" s="37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  <c r="Y575" s="37"/>
      <c r="Z575" s="37"/>
      <c r="AA575" s="37"/>
    </row>
    <row r="576" ht="15.75" customHeight="1">
      <c r="A576" s="37"/>
      <c r="B576" s="37"/>
      <c r="C576" s="37"/>
      <c r="D576" s="37"/>
      <c r="E576" s="37"/>
      <c r="F576" s="37"/>
      <c r="G576" s="37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37"/>
      <c r="Z576" s="37"/>
      <c r="AA576" s="37"/>
    </row>
    <row r="577" ht="15.75" customHeight="1">
      <c r="A577" s="37"/>
      <c r="B577" s="37"/>
      <c r="C577" s="37"/>
      <c r="D577" s="37"/>
      <c r="E577" s="37"/>
      <c r="F577" s="37"/>
      <c r="G577" s="37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  <c r="Y577" s="37"/>
      <c r="Z577" s="37"/>
      <c r="AA577" s="37"/>
    </row>
    <row r="578" ht="15.75" customHeight="1">
      <c r="A578" s="37"/>
      <c r="B578" s="37"/>
      <c r="C578" s="37"/>
      <c r="D578" s="37"/>
      <c r="E578" s="37"/>
      <c r="F578" s="37"/>
      <c r="G578" s="37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  <c r="Y578" s="37"/>
      <c r="Z578" s="37"/>
      <c r="AA578" s="37"/>
    </row>
    <row r="579" ht="15.75" customHeight="1">
      <c r="A579" s="37"/>
      <c r="B579" s="37"/>
      <c r="C579" s="37"/>
      <c r="D579" s="37"/>
      <c r="E579" s="37"/>
      <c r="F579" s="37"/>
      <c r="G579" s="37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  <c r="Y579" s="37"/>
      <c r="Z579" s="37"/>
      <c r="AA579" s="37"/>
    </row>
    <row r="580" ht="15.75" customHeight="1">
      <c r="A580" s="37"/>
      <c r="B580" s="37"/>
      <c r="C580" s="37"/>
      <c r="D580" s="37"/>
      <c r="E580" s="37"/>
      <c r="F580" s="37"/>
      <c r="G580" s="37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37"/>
      <c r="Z580" s="37"/>
      <c r="AA580" s="37"/>
    </row>
    <row r="581" ht="15.75" customHeight="1">
      <c r="A581" s="37"/>
      <c r="B581" s="37"/>
      <c r="C581" s="37"/>
      <c r="D581" s="37"/>
      <c r="E581" s="37"/>
      <c r="F581" s="37"/>
      <c r="G581" s="37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  <c r="Y581" s="37"/>
      <c r="Z581" s="37"/>
      <c r="AA581" s="37"/>
    </row>
    <row r="582" ht="15.75" customHeight="1">
      <c r="A582" s="37"/>
      <c r="B582" s="37"/>
      <c r="C582" s="37"/>
      <c r="D582" s="37"/>
      <c r="E582" s="37"/>
      <c r="F582" s="37"/>
      <c r="G582" s="37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  <c r="Y582" s="37"/>
      <c r="Z582" s="37"/>
      <c r="AA582" s="37"/>
    </row>
    <row r="583" ht="15.75" customHeight="1">
      <c r="A583" s="37"/>
      <c r="B583" s="37"/>
      <c r="C583" s="37"/>
      <c r="D583" s="37"/>
      <c r="E583" s="37"/>
      <c r="F583" s="37"/>
      <c r="G583" s="37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  <c r="Y583" s="37"/>
      <c r="Z583" s="37"/>
      <c r="AA583" s="37"/>
    </row>
    <row r="584" ht="15.75" customHeight="1">
      <c r="A584" s="37"/>
      <c r="B584" s="37"/>
      <c r="C584" s="37"/>
      <c r="D584" s="37"/>
      <c r="E584" s="37"/>
      <c r="F584" s="37"/>
      <c r="G584" s="37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  <c r="Y584" s="37"/>
      <c r="Z584" s="37"/>
      <c r="AA584" s="37"/>
    </row>
    <row r="585" ht="15.75" customHeight="1">
      <c r="A585" s="37"/>
      <c r="B585" s="37"/>
      <c r="C585" s="37"/>
      <c r="D585" s="37"/>
      <c r="E585" s="37"/>
      <c r="F585" s="37"/>
      <c r="G585" s="37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  <c r="Y585" s="37"/>
      <c r="Z585" s="37"/>
      <c r="AA585" s="37"/>
    </row>
    <row r="586" ht="15.75" customHeight="1">
      <c r="A586" s="37"/>
      <c r="B586" s="37"/>
      <c r="C586" s="37"/>
      <c r="D586" s="37"/>
      <c r="E586" s="37"/>
      <c r="F586" s="37"/>
      <c r="G586" s="37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  <c r="Y586" s="37"/>
      <c r="Z586" s="37"/>
      <c r="AA586" s="37"/>
    </row>
    <row r="587" ht="15.75" customHeight="1">
      <c r="A587" s="37"/>
      <c r="B587" s="37"/>
      <c r="C587" s="37"/>
      <c r="D587" s="37"/>
      <c r="E587" s="37"/>
      <c r="F587" s="37"/>
      <c r="G587" s="37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  <c r="Y587" s="37"/>
      <c r="Z587" s="37"/>
      <c r="AA587" s="37"/>
    </row>
    <row r="588" ht="15.75" customHeight="1">
      <c r="A588" s="37"/>
      <c r="B588" s="37"/>
      <c r="C588" s="37"/>
      <c r="D588" s="37"/>
      <c r="E588" s="37"/>
      <c r="F588" s="37"/>
      <c r="G588" s="37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37"/>
      <c r="Z588" s="37"/>
      <c r="AA588" s="37"/>
    </row>
    <row r="589" ht="15.75" customHeight="1">
      <c r="A589" s="37"/>
      <c r="B589" s="37"/>
      <c r="C589" s="37"/>
      <c r="D589" s="37"/>
      <c r="E589" s="37"/>
      <c r="F589" s="37"/>
      <c r="G589" s="37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  <c r="Y589" s="37"/>
      <c r="Z589" s="37"/>
      <c r="AA589" s="37"/>
    </row>
    <row r="590" ht="15.75" customHeight="1">
      <c r="A590" s="37"/>
      <c r="B590" s="37"/>
      <c r="C590" s="37"/>
      <c r="D590" s="37"/>
      <c r="E590" s="37"/>
      <c r="F590" s="37"/>
      <c r="G590" s="37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37"/>
      <c r="Z590" s="37"/>
      <c r="AA590" s="37"/>
    </row>
    <row r="591" ht="15.75" customHeight="1">
      <c r="A591" s="37"/>
      <c r="B591" s="37"/>
      <c r="C591" s="37"/>
      <c r="D591" s="37"/>
      <c r="E591" s="37"/>
      <c r="F591" s="37"/>
      <c r="G591" s="37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  <c r="Y591" s="37"/>
      <c r="Z591" s="37"/>
      <c r="AA591" s="37"/>
    </row>
    <row r="592" ht="15.75" customHeight="1">
      <c r="A592" s="37"/>
      <c r="B592" s="37"/>
      <c r="C592" s="37"/>
      <c r="D592" s="37"/>
      <c r="E592" s="37"/>
      <c r="F592" s="37"/>
      <c r="G592" s="37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  <c r="Y592" s="37"/>
      <c r="Z592" s="37"/>
      <c r="AA592" s="37"/>
    </row>
    <row r="593" ht="15.75" customHeight="1">
      <c r="A593" s="37"/>
      <c r="B593" s="37"/>
      <c r="C593" s="37"/>
      <c r="D593" s="37"/>
      <c r="E593" s="37"/>
      <c r="F593" s="37"/>
      <c r="G593" s="37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  <c r="Y593" s="37"/>
      <c r="Z593" s="37"/>
      <c r="AA593" s="37"/>
    </row>
    <row r="594" ht="15.75" customHeight="1">
      <c r="A594" s="37"/>
      <c r="B594" s="37"/>
      <c r="C594" s="37"/>
      <c r="D594" s="37"/>
      <c r="E594" s="37"/>
      <c r="F594" s="37"/>
      <c r="G594" s="37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37"/>
      <c r="Z594" s="37"/>
      <c r="AA594" s="37"/>
    </row>
    <row r="595" ht="15.75" customHeight="1">
      <c r="A595" s="37"/>
      <c r="B595" s="37"/>
      <c r="C595" s="37"/>
      <c r="D595" s="37"/>
      <c r="E595" s="37"/>
      <c r="F595" s="37"/>
      <c r="G595" s="37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  <c r="Y595" s="37"/>
      <c r="Z595" s="37"/>
      <c r="AA595" s="37"/>
    </row>
    <row r="596" ht="15.75" customHeight="1">
      <c r="A596" s="37"/>
      <c r="B596" s="37"/>
      <c r="C596" s="37"/>
      <c r="D596" s="37"/>
      <c r="E596" s="37"/>
      <c r="F596" s="37"/>
      <c r="G596" s="37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  <c r="Y596" s="37"/>
      <c r="Z596" s="37"/>
      <c r="AA596" s="37"/>
    </row>
    <row r="597" ht="15.75" customHeight="1">
      <c r="A597" s="37"/>
      <c r="B597" s="37"/>
      <c r="C597" s="37"/>
      <c r="D597" s="37"/>
      <c r="E597" s="37"/>
      <c r="F597" s="37"/>
      <c r="G597" s="37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  <c r="Y597" s="37"/>
      <c r="Z597" s="37"/>
      <c r="AA597" s="37"/>
    </row>
    <row r="598" ht="15.75" customHeight="1">
      <c r="A598" s="37"/>
      <c r="B598" s="37"/>
      <c r="C598" s="37"/>
      <c r="D598" s="37"/>
      <c r="E598" s="37"/>
      <c r="F598" s="37"/>
      <c r="G598" s="37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  <c r="Y598" s="37"/>
      <c r="Z598" s="37"/>
      <c r="AA598" s="37"/>
    </row>
    <row r="599" ht="15.75" customHeight="1">
      <c r="A599" s="37"/>
      <c r="B599" s="37"/>
      <c r="C599" s="37"/>
      <c r="D599" s="37"/>
      <c r="E599" s="37"/>
      <c r="F599" s="37"/>
      <c r="G599" s="37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  <c r="Y599" s="37"/>
      <c r="Z599" s="37"/>
      <c r="AA599" s="37"/>
    </row>
    <row r="600" ht="15.75" customHeight="1">
      <c r="A600" s="37"/>
      <c r="B600" s="37"/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  <c r="Y600" s="37"/>
      <c r="Z600" s="37"/>
      <c r="AA600" s="37"/>
    </row>
    <row r="601" ht="15.75" customHeight="1">
      <c r="A601" s="37"/>
      <c r="B601" s="37"/>
      <c r="C601" s="37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37"/>
      <c r="Z601" s="37"/>
      <c r="AA601" s="37"/>
    </row>
    <row r="602" ht="15.75" customHeight="1">
      <c r="A602" s="37"/>
      <c r="B602" s="37"/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37"/>
      <c r="Z602" s="37"/>
      <c r="AA602" s="37"/>
    </row>
    <row r="603" ht="15.75" customHeight="1">
      <c r="A603" s="37"/>
      <c r="B603" s="37"/>
      <c r="C603" s="37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7"/>
      <c r="Z603" s="37"/>
      <c r="AA603" s="37"/>
    </row>
    <row r="604" ht="15.75" customHeight="1">
      <c r="A604" s="37"/>
      <c r="B604" s="37"/>
      <c r="C604" s="37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37"/>
      <c r="Z604" s="37"/>
      <c r="AA604" s="37"/>
    </row>
    <row r="605" ht="15.75" customHeight="1">
      <c r="A605" s="37"/>
      <c r="B605" s="37"/>
      <c r="C605" s="37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  <c r="Y605" s="37"/>
      <c r="Z605" s="37"/>
      <c r="AA605" s="37"/>
    </row>
    <row r="606" ht="15.75" customHeight="1">
      <c r="A606" s="37"/>
      <c r="B606" s="37"/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37"/>
      <c r="Z606" s="37"/>
      <c r="AA606" s="37"/>
    </row>
    <row r="607" ht="15.75" customHeight="1">
      <c r="A607" s="37"/>
      <c r="B607" s="37"/>
      <c r="C607" s="37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  <c r="Y607" s="37"/>
      <c r="Z607" s="37"/>
      <c r="AA607" s="37"/>
    </row>
    <row r="608" ht="15.75" customHeight="1">
      <c r="A608" s="37"/>
      <c r="B608" s="37"/>
      <c r="C608" s="37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37"/>
      <c r="Z608" s="37"/>
      <c r="AA608" s="37"/>
    </row>
    <row r="609" ht="15.75" customHeight="1">
      <c r="A609" s="37"/>
      <c r="B609" s="37"/>
      <c r="C609" s="37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  <c r="Y609" s="37"/>
      <c r="Z609" s="37"/>
      <c r="AA609" s="37"/>
    </row>
    <row r="610" ht="15.75" customHeight="1">
      <c r="A610" s="37"/>
      <c r="B610" s="37"/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37"/>
      <c r="Z610" s="37"/>
      <c r="AA610" s="37"/>
    </row>
    <row r="611" ht="15.75" customHeight="1">
      <c r="A611" s="37"/>
      <c r="B611" s="37"/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  <c r="Y611" s="37"/>
      <c r="Z611" s="37"/>
      <c r="AA611" s="37"/>
    </row>
    <row r="612" ht="15.75" customHeight="1">
      <c r="A612" s="37"/>
      <c r="B612" s="37"/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37"/>
      <c r="Z612" s="37"/>
      <c r="AA612" s="37"/>
    </row>
    <row r="613" ht="15.75" customHeight="1">
      <c r="A613" s="37"/>
      <c r="B613" s="37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  <c r="Y613" s="37"/>
      <c r="Z613" s="37"/>
      <c r="AA613" s="37"/>
    </row>
    <row r="614" ht="15.75" customHeight="1">
      <c r="A614" s="37"/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37"/>
      <c r="Z614" s="37"/>
      <c r="AA614" s="37"/>
    </row>
    <row r="615" ht="15.75" customHeight="1">
      <c r="A615" s="37"/>
      <c r="B615" s="37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  <c r="Y615" s="37"/>
      <c r="Z615" s="37"/>
      <c r="AA615" s="37"/>
    </row>
    <row r="616" ht="15.75" customHeight="1">
      <c r="A616" s="37"/>
      <c r="B616" s="37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37"/>
      <c r="Z616" s="37"/>
      <c r="AA616" s="37"/>
    </row>
    <row r="617" ht="15.75" customHeight="1">
      <c r="A617" s="37"/>
      <c r="B617" s="37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  <c r="Y617" s="37"/>
      <c r="Z617" s="37"/>
      <c r="AA617" s="37"/>
    </row>
    <row r="618" ht="15.75" customHeight="1">
      <c r="A618" s="37"/>
      <c r="B618" s="37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37"/>
      <c r="Z618" s="37"/>
      <c r="AA618" s="37"/>
    </row>
    <row r="619" ht="15.75" customHeight="1">
      <c r="A619" s="37"/>
      <c r="B619" s="37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  <c r="Y619" s="37"/>
      <c r="Z619" s="37"/>
      <c r="AA619" s="37"/>
    </row>
    <row r="620" ht="15.75" customHeight="1">
      <c r="A620" s="37"/>
      <c r="B620" s="37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  <c r="Y620" s="37"/>
      <c r="Z620" s="37"/>
      <c r="AA620" s="37"/>
    </row>
    <row r="621" ht="15.75" customHeight="1">
      <c r="A621" s="37"/>
      <c r="B621" s="37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  <c r="Y621" s="37"/>
      <c r="Z621" s="37"/>
      <c r="AA621" s="37"/>
    </row>
    <row r="622" ht="15.75" customHeight="1">
      <c r="A622" s="37"/>
      <c r="B622" s="37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37"/>
      <c r="Z622" s="37"/>
      <c r="AA622" s="37"/>
    </row>
    <row r="623" ht="15.75" customHeight="1">
      <c r="A623" s="37"/>
      <c r="B623" s="37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  <c r="Y623" s="37"/>
      <c r="Z623" s="37"/>
      <c r="AA623" s="37"/>
    </row>
    <row r="624" ht="15.75" customHeight="1">
      <c r="A624" s="37"/>
      <c r="B624" s="37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37"/>
      <c r="Z624" s="37"/>
      <c r="AA624" s="37"/>
    </row>
    <row r="625" ht="15.75" customHeight="1">
      <c r="A625" s="37"/>
      <c r="B625" s="37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  <c r="Y625" s="37"/>
      <c r="Z625" s="37"/>
      <c r="AA625" s="37"/>
    </row>
    <row r="626" ht="15.75" customHeight="1">
      <c r="A626" s="37"/>
      <c r="B626" s="37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37"/>
      <c r="Z626" s="37"/>
      <c r="AA626" s="37"/>
    </row>
    <row r="627" ht="15.75" customHeight="1">
      <c r="A627" s="37"/>
      <c r="B627" s="37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37"/>
      <c r="Z627" s="37"/>
      <c r="AA627" s="37"/>
    </row>
    <row r="628" ht="15.75" customHeight="1">
      <c r="A628" s="37"/>
      <c r="B628" s="37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  <c r="Y628" s="37"/>
      <c r="Z628" s="37"/>
      <c r="AA628" s="37"/>
    </row>
    <row r="629" ht="15.75" customHeight="1">
      <c r="A629" s="37"/>
      <c r="B629" s="37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  <c r="Y629" s="37"/>
      <c r="Z629" s="37"/>
      <c r="AA629" s="37"/>
    </row>
    <row r="630" ht="15.75" customHeight="1">
      <c r="A630" s="37"/>
      <c r="B630" s="37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  <c r="Y630" s="37"/>
      <c r="Z630" s="37"/>
      <c r="AA630" s="37"/>
    </row>
    <row r="631" ht="15.75" customHeight="1">
      <c r="A631" s="37"/>
      <c r="B631" s="37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37"/>
      <c r="Z631" s="37"/>
      <c r="AA631" s="37"/>
    </row>
    <row r="632" ht="15.75" customHeight="1">
      <c r="A632" s="37"/>
      <c r="B632" s="37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37"/>
      <c r="Z632" s="37"/>
      <c r="AA632" s="37"/>
    </row>
    <row r="633" ht="15.75" customHeight="1">
      <c r="A633" s="37"/>
      <c r="B633" s="37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  <c r="Y633" s="37"/>
      <c r="Z633" s="37"/>
      <c r="AA633" s="37"/>
    </row>
    <row r="634" ht="15.75" customHeight="1">
      <c r="A634" s="37"/>
      <c r="B634" s="37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  <c r="Y634" s="37"/>
      <c r="Z634" s="37"/>
      <c r="AA634" s="37"/>
    </row>
    <row r="635" ht="15.75" customHeight="1">
      <c r="A635" s="37"/>
      <c r="B635" s="37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  <c r="Y635" s="37"/>
      <c r="Z635" s="37"/>
      <c r="AA635" s="37"/>
    </row>
    <row r="636" ht="15.75" customHeight="1">
      <c r="A636" s="37"/>
      <c r="B636" s="37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  <c r="Y636" s="37"/>
      <c r="Z636" s="37"/>
      <c r="AA636" s="37"/>
    </row>
    <row r="637" ht="15.75" customHeight="1">
      <c r="A637" s="37"/>
      <c r="B637" s="37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  <c r="Y637" s="37"/>
      <c r="Z637" s="37"/>
      <c r="AA637" s="37"/>
    </row>
    <row r="638" ht="15.75" customHeight="1">
      <c r="A638" s="37"/>
      <c r="B638" s="37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  <c r="Y638" s="37"/>
      <c r="Z638" s="37"/>
      <c r="AA638" s="37"/>
    </row>
    <row r="639" ht="15.75" customHeight="1">
      <c r="A639" s="37"/>
      <c r="B639" s="37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  <c r="Y639" s="37"/>
      <c r="Z639" s="37"/>
      <c r="AA639" s="37"/>
    </row>
    <row r="640" ht="15.75" customHeight="1">
      <c r="A640" s="37"/>
      <c r="B640" s="37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  <c r="Y640" s="37"/>
      <c r="Z640" s="37"/>
      <c r="AA640" s="37"/>
    </row>
    <row r="641" ht="15.75" customHeight="1">
      <c r="A641" s="37"/>
      <c r="B641" s="37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  <c r="Y641" s="37"/>
      <c r="Z641" s="37"/>
      <c r="AA641" s="37"/>
    </row>
    <row r="642" ht="15.75" customHeight="1">
      <c r="A642" s="37"/>
      <c r="B642" s="37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37"/>
      <c r="Z642" s="37"/>
      <c r="AA642" s="37"/>
    </row>
    <row r="643" ht="15.75" customHeight="1">
      <c r="A643" s="37"/>
      <c r="B643" s="37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  <c r="Y643" s="37"/>
      <c r="Z643" s="37"/>
      <c r="AA643" s="37"/>
    </row>
    <row r="644" ht="15.75" customHeight="1">
      <c r="A644" s="37"/>
      <c r="B644" s="37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37"/>
      <c r="Z644" s="37"/>
      <c r="AA644" s="37"/>
    </row>
    <row r="645" ht="15.75" customHeight="1">
      <c r="A645" s="37"/>
      <c r="B645" s="37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  <c r="Y645" s="37"/>
      <c r="Z645" s="37"/>
      <c r="AA645" s="37"/>
    </row>
    <row r="646" ht="15.75" customHeight="1">
      <c r="A646" s="37"/>
      <c r="B646" s="37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  <c r="Y646" s="37"/>
      <c r="Z646" s="37"/>
      <c r="AA646" s="37"/>
    </row>
    <row r="647" ht="15.75" customHeight="1">
      <c r="A647" s="37"/>
      <c r="B647" s="37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  <c r="Y647" s="37"/>
      <c r="Z647" s="37"/>
      <c r="AA647" s="37"/>
    </row>
    <row r="648" ht="15.75" customHeight="1">
      <c r="A648" s="37"/>
      <c r="B648" s="37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  <c r="Y648" s="37"/>
      <c r="Z648" s="37"/>
      <c r="AA648" s="37"/>
    </row>
    <row r="649" ht="15.75" customHeight="1">
      <c r="A649" s="37"/>
      <c r="B649" s="37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  <c r="Y649" s="37"/>
      <c r="Z649" s="37"/>
      <c r="AA649" s="37"/>
    </row>
    <row r="650" ht="15.75" customHeight="1">
      <c r="A650" s="37"/>
      <c r="B650" s="37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37"/>
      <c r="Z650" s="37"/>
      <c r="AA650" s="37"/>
    </row>
    <row r="651" ht="15.75" customHeight="1">
      <c r="A651" s="37"/>
      <c r="B651" s="37"/>
      <c r="C651" s="37"/>
      <c r="D651" s="37"/>
      <c r="E651" s="37"/>
      <c r="F651" s="37"/>
      <c r="G651" s="37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37"/>
      <c r="Z651" s="37"/>
      <c r="AA651" s="37"/>
    </row>
    <row r="652" ht="15.75" customHeight="1">
      <c r="A652" s="37"/>
      <c r="B652" s="37"/>
      <c r="C652" s="37"/>
      <c r="D652" s="37"/>
      <c r="E652" s="37"/>
      <c r="F652" s="37"/>
      <c r="G652" s="37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37"/>
      <c r="Z652" s="37"/>
      <c r="AA652" s="37"/>
    </row>
    <row r="653" ht="15.75" customHeight="1">
      <c r="A653" s="37"/>
      <c r="B653" s="37"/>
      <c r="C653" s="37"/>
      <c r="D653" s="37"/>
      <c r="E653" s="37"/>
      <c r="F653" s="37"/>
      <c r="G653" s="37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37"/>
      <c r="Z653" s="37"/>
      <c r="AA653" s="37"/>
    </row>
    <row r="654" ht="15.75" customHeight="1">
      <c r="A654" s="37"/>
      <c r="B654" s="37"/>
      <c r="C654" s="37"/>
      <c r="D654" s="37"/>
      <c r="E654" s="37"/>
      <c r="F654" s="37"/>
      <c r="G654" s="37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  <c r="Y654" s="37"/>
      <c r="Z654" s="37"/>
      <c r="AA654" s="37"/>
    </row>
    <row r="655" ht="15.75" customHeight="1">
      <c r="A655" s="37"/>
      <c r="B655" s="37"/>
      <c r="C655" s="37"/>
      <c r="D655" s="37"/>
      <c r="E655" s="37"/>
      <c r="F655" s="37"/>
      <c r="G655" s="37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  <c r="Y655" s="37"/>
      <c r="Z655" s="37"/>
      <c r="AA655" s="37"/>
    </row>
    <row r="656" ht="15.75" customHeight="1">
      <c r="A656" s="37"/>
      <c r="B656" s="37"/>
      <c r="C656" s="37"/>
      <c r="D656" s="37"/>
      <c r="E656" s="37"/>
      <c r="F656" s="37"/>
      <c r="G656" s="37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37"/>
      <c r="Z656" s="37"/>
      <c r="AA656" s="37"/>
    </row>
    <row r="657" ht="15.75" customHeight="1">
      <c r="A657" s="37"/>
      <c r="B657" s="37"/>
      <c r="C657" s="37"/>
      <c r="D657" s="37"/>
      <c r="E657" s="37"/>
      <c r="F657" s="37"/>
      <c r="G657" s="37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  <c r="Y657" s="37"/>
      <c r="Z657" s="37"/>
      <c r="AA657" s="37"/>
    </row>
    <row r="658" ht="15.75" customHeight="1">
      <c r="A658" s="37"/>
      <c r="B658" s="37"/>
      <c r="C658" s="37"/>
      <c r="D658" s="37"/>
      <c r="E658" s="37"/>
      <c r="F658" s="37"/>
      <c r="G658" s="37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  <c r="Y658" s="37"/>
      <c r="Z658" s="37"/>
      <c r="AA658" s="37"/>
    </row>
    <row r="659" ht="15.75" customHeight="1">
      <c r="A659" s="37"/>
      <c r="B659" s="37"/>
      <c r="C659" s="37"/>
      <c r="D659" s="37"/>
      <c r="E659" s="37"/>
      <c r="F659" s="37"/>
      <c r="G659" s="37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  <c r="Y659" s="37"/>
      <c r="Z659" s="37"/>
      <c r="AA659" s="37"/>
    </row>
    <row r="660" ht="15.75" customHeight="1">
      <c r="A660" s="37"/>
      <c r="B660" s="37"/>
      <c r="C660" s="37"/>
      <c r="D660" s="37"/>
      <c r="E660" s="37"/>
      <c r="F660" s="37"/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37"/>
      <c r="Z660" s="37"/>
      <c r="AA660" s="37"/>
    </row>
    <row r="661" ht="15.75" customHeight="1">
      <c r="A661" s="37"/>
      <c r="B661" s="37"/>
      <c r="C661" s="37"/>
      <c r="D661" s="37"/>
      <c r="E661" s="37"/>
      <c r="F661" s="37"/>
      <c r="G661" s="37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  <c r="Y661" s="37"/>
      <c r="Z661" s="37"/>
      <c r="AA661" s="37"/>
    </row>
    <row r="662" ht="15.75" customHeight="1">
      <c r="A662" s="37"/>
      <c r="B662" s="37"/>
      <c r="C662" s="37"/>
      <c r="D662" s="37"/>
      <c r="E662" s="37"/>
      <c r="F662" s="37"/>
      <c r="G662" s="37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  <c r="Y662" s="37"/>
      <c r="Z662" s="37"/>
      <c r="AA662" s="37"/>
    </row>
    <row r="663" ht="15.75" customHeight="1">
      <c r="A663" s="37"/>
      <c r="B663" s="37"/>
      <c r="C663" s="37"/>
      <c r="D663" s="37"/>
      <c r="E663" s="37"/>
      <c r="F663" s="37"/>
      <c r="G663" s="37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37"/>
      <c r="Z663" s="37"/>
      <c r="AA663" s="37"/>
    </row>
    <row r="664" ht="15.75" customHeight="1">
      <c r="A664" s="37"/>
      <c r="B664" s="37"/>
      <c r="C664" s="37"/>
      <c r="D664" s="37"/>
      <c r="E664" s="37"/>
      <c r="F664" s="37"/>
      <c r="G664" s="37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37"/>
      <c r="Z664" s="37"/>
      <c r="AA664" s="37"/>
    </row>
    <row r="665" ht="15.75" customHeight="1">
      <c r="A665" s="37"/>
      <c r="B665" s="37"/>
      <c r="C665" s="37"/>
      <c r="D665" s="37"/>
      <c r="E665" s="37"/>
      <c r="F665" s="37"/>
      <c r="G665" s="37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  <c r="Y665" s="37"/>
      <c r="Z665" s="37"/>
      <c r="AA665" s="37"/>
    </row>
    <row r="666" ht="15.75" customHeight="1">
      <c r="A666" s="37"/>
      <c r="B666" s="37"/>
      <c r="C666" s="37"/>
      <c r="D666" s="37"/>
      <c r="E666" s="37"/>
      <c r="F666" s="37"/>
      <c r="G666" s="37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  <c r="Y666" s="37"/>
      <c r="Z666" s="37"/>
      <c r="AA666" s="37"/>
    </row>
    <row r="667" ht="15.75" customHeight="1">
      <c r="A667" s="37"/>
      <c r="B667" s="37"/>
      <c r="C667" s="37"/>
      <c r="D667" s="37"/>
      <c r="E667" s="37"/>
      <c r="F667" s="37"/>
      <c r="G667" s="37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  <c r="Y667" s="37"/>
      <c r="Z667" s="37"/>
      <c r="AA667" s="37"/>
    </row>
    <row r="668" ht="15.75" customHeight="1">
      <c r="A668" s="37"/>
      <c r="B668" s="37"/>
      <c r="C668" s="37"/>
      <c r="D668" s="37"/>
      <c r="E668" s="37"/>
      <c r="F668" s="37"/>
      <c r="G668" s="37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37"/>
      <c r="Z668" s="37"/>
      <c r="AA668" s="37"/>
    </row>
    <row r="669" ht="15.75" customHeight="1">
      <c r="A669" s="37"/>
      <c r="B669" s="37"/>
      <c r="C669" s="37"/>
      <c r="D669" s="37"/>
      <c r="E669" s="37"/>
      <c r="F669" s="37"/>
      <c r="G669" s="37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  <c r="Y669" s="37"/>
      <c r="Z669" s="37"/>
      <c r="AA669" s="37"/>
    </row>
    <row r="670" ht="15.75" customHeight="1">
      <c r="A670" s="37"/>
      <c r="B670" s="37"/>
      <c r="C670" s="37"/>
      <c r="D670" s="37"/>
      <c r="E670" s="37"/>
      <c r="F670" s="37"/>
      <c r="G670" s="37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37"/>
      <c r="Z670" s="37"/>
      <c r="AA670" s="37"/>
    </row>
    <row r="671" ht="15.75" customHeight="1">
      <c r="A671" s="37"/>
      <c r="B671" s="37"/>
      <c r="C671" s="37"/>
      <c r="D671" s="37"/>
      <c r="E671" s="37"/>
      <c r="F671" s="37"/>
      <c r="G671" s="37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  <c r="Y671" s="37"/>
      <c r="Z671" s="37"/>
      <c r="AA671" s="37"/>
    </row>
    <row r="672" ht="15.75" customHeight="1">
      <c r="A672" s="37"/>
      <c r="B672" s="37"/>
      <c r="C672" s="37"/>
      <c r="D672" s="37"/>
      <c r="E672" s="37"/>
      <c r="F672" s="37"/>
      <c r="G672" s="37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  <c r="Y672" s="37"/>
      <c r="Z672" s="37"/>
      <c r="AA672" s="37"/>
    </row>
    <row r="673" ht="15.75" customHeight="1">
      <c r="A673" s="37"/>
      <c r="B673" s="37"/>
      <c r="C673" s="37"/>
      <c r="D673" s="37"/>
      <c r="E673" s="37"/>
      <c r="F673" s="37"/>
      <c r="G673" s="37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37"/>
      <c r="Z673" s="37"/>
      <c r="AA673" s="37"/>
    </row>
    <row r="674" ht="15.75" customHeight="1">
      <c r="A674" s="37"/>
      <c r="B674" s="37"/>
      <c r="C674" s="37"/>
      <c r="D674" s="37"/>
      <c r="E674" s="37"/>
      <c r="F674" s="37"/>
      <c r="G674" s="37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  <c r="Y674" s="37"/>
      <c r="Z674" s="37"/>
      <c r="AA674" s="37"/>
    </row>
    <row r="675" ht="15.75" customHeight="1">
      <c r="A675" s="37"/>
      <c r="B675" s="37"/>
      <c r="C675" s="37"/>
      <c r="D675" s="37"/>
      <c r="E675" s="37"/>
      <c r="F675" s="37"/>
      <c r="G675" s="37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  <c r="Y675" s="37"/>
      <c r="Z675" s="37"/>
      <c r="AA675" s="37"/>
    </row>
    <row r="676" ht="15.75" customHeight="1">
      <c r="A676" s="37"/>
      <c r="B676" s="37"/>
      <c r="C676" s="37"/>
      <c r="D676" s="37"/>
      <c r="E676" s="37"/>
      <c r="F676" s="37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37"/>
      <c r="Z676" s="37"/>
      <c r="AA676" s="37"/>
    </row>
    <row r="677" ht="15.75" customHeight="1">
      <c r="A677" s="37"/>
      <c r="B677" s="37"/>
      <c r="C677" s="37"/>
      <c r="D677" s="37"/>
      <c r="E677" s="37"/>
      <c r="F677" s="37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  <c r="Z677" s="37"/>
      <c r="AA677" s="37"/>
    </row>
    <row r="678" ht="15.75" customHeight="1">
      <c r="A678" s="37"/>
      <c r="B678" s="37"/>
      <c r="C678" s="37"/>
      <c r="D678" s="37"/>
      <c r="E678" s="37"/>
      <c r="F678" s="37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7"/>
      <c r="Z678" s="37"/>
      <c r="AA678" s="37"/>
    </row>
    <row r="679" ht="15.75" customHeight="1">
      <c r="A679" s="37"/>
      <c r="B679" s="37"/>
      <c r="C679" s="37"/>
      <c r="D679" s="37"/>
      <c r="E679" s="37"/>
      <c r="F679" s="37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  <c r="AA679" s="37"/>
    </row>
    <row r="680" ht="15.75" customHeight="1">
      <c r="A680" s="37"/>
      <c r="B680" s="37"/>
      <c r="C680" s="37"/>
      <c r="D680" s="37"/>
      <c r="E680" s="37"/>
      <c r="F680" s="37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37"/>
      <c r="Z680" s="37"/>
      <c r="AA680" s="37"/>
    </row>
    <row r="681" ht="15.75" customHeight="1">
      <c r="A681" s="37"/>
      <c r="B681" s="37"/>
      <c r="C681" s="37"/>
      <c r="D681" s="37"/>
      <c r="E681" s="37"/>
      <c r="F681" s="37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  <c r="AA681" s="37"/>
    </row>
    <row r="682" ht="15.75" customHeight="1">
      <c r="A682" s="37"/>
      <c r="B682" s="37"/>
      <c r="C682" s="37"/>
      <c r="D682" s="37"/>
      <c r="E682" s="37"/>
      <c r="F682" s="37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  <c r="AA682" s="37"/>
    </row>
    <row r="683" ht="15.75" customHeight="1">
      <c r="A683" s="37"/>
      <c r="B683" s="37"/>
      <c r="C683" s="37"/>
      <c r="D683" s="37"/>
      <c r="E683" s="37"/>
      <c r="F683" s="37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37"/>
      <c r="Z683" s="37"/>
      <c r="AA683" s="37"/>
    </row>
    <row r="684" ht="15.75" customHeight="1">
      <c r="A684" s="37"/>
      <c r="B684" s="37"/>
      <c r="C684" s="37"/>
      <c r="D684" s="37"/>
      <c r="E684" s="37"/>
      <c r="F684" s="37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  <c r="Y684" s="37"/>
      <c r="Z684" s="37"/>
      <c r="AA684" s="37"/>
    </row>
    <row r="685" ht="15.75" customHeight="1">
      <c r="A685" s="37"/>
      <c r="B685" s="37"/>
      <c r="C685" s="37"/>
      <c r="D685" s="37"/>
      <c r="E685" s="37"/>
      <c r="F685" s="37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  <c r="Y685" s="37"/>
      <c r="Z685" s="37"/>
      <c r="AA685" s="37"/>
    </row>
    <row r="686" ht="15.75" customHeight="1">
      <c r="A686" s="37"/>
      <c r="B686" s="37"/>
      <c r="C686" s="37"/>
      <c r="D686" s="37"/>
      <c r="E686" s="37"/>
      <c r="F686" s="37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37"/>
      <c r="Z686" s="37"/>
      <c r="AA686" s="37"/>
    </row>
    <row r="687" ht="15.75" customHeight="1">
      <c r="A687" s="37"/>
      <c r="B687" s="37"/>
      <c r="C687" s="37"/>
      <c r="D687" s="37"/>
      <c r="E687" s="37"/>
      <c r="F687" s="37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  <c r="Y687" s="37"/>
      <c r="Z687" s="37"/>
      <c r="AA687" s="37"/>
    </row>
    <row r="688" ht="15.75" customHeight="1">
      <c r="A688" s="37"/>
      <c r="B688" s="37"/>
      <c r="C688" s="37"/>
      <c r="D688" s="37"/>
      <c r="E688" s="37"/>
      <c r="F688" s="37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  <c r="Y688" s="37"/>
      <c r="Z688" s="37"/>
      <c r="AA688" s="37"/>
    </row>
    <row r="689" ht="15.75" customHeight="1">
      <c r="A689" s="37"/>
      <c r="B689" s="37"/>
      <c r="C689" s="37"/>
      <c r="D689" s="37"/>
      <c r="E689" s="37"/>
      <c r="F689" s="37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  <c r="Y689" s="37"/>
      <c r="Z689" s="37"/>
      <c r="AA689" s="37"/>
    </row>
    <row r="690" ht="15.75" customHeight="1">
      <c r="A690" s="37"/>
      <c r="B690" s="37"/>
      <c r="C690" s="37"/>
      <c r="D690" s="37"/>
      <c r="E690" s="37"/>
      <c r="F690" s="37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37"/>
      <c r="Z690" s="37"/>
      <c r="AA690" s="37"/>
    </row>
    <row r="691" ht="15.75" customHeight="1">
      <c r="A691" s="37"/>
      <c r="B691" s="37"/>
      <c r="C691" s="37"/>
      <c r="D691" s="37"/>
      <c r="E691" s="37"/>
      <c r="F691" s="37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  <c r="Y691" s="37"/>
      <c r="Z691" s="37"/>
      <c r="AA691" s="37"/>
    </row>
    <row r="692" ht="15.75" customHeight="1">
      <c r="A692" s="37"/>
      <c r="B692" s="37"/>
      <c r="C692" s="37"/>
      <c r="D692" s="37"/>
      <c r="E692" s="37"/>
      <c r="F692" s="37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  <c r="Y692" s="37"/>
      <c r="Z692" s="37"/>
      <c r="AA692" s="37"/>
    </row>
    <row r="693" ht="15.75" customHeight="1">
      <c r="A693" s="37"/>
      <c r="B693" s="37"/>
      <c r="C693" s="37"/>
      <c r="D693" s="37"/>
      <c r="E693" s="37"/>
      <c r="F693" s="37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  <c r="Y693" s="37"/>
      <c r="Z693" s="37"/>
      <c r="AA693" s="37"/>
    </row>
    <row r="694" ht="15.75" customHeight="1">
      <c r="A694" s="37"/>
      <c r="B694" s="37"/>
      <c r="C694" s="37"/>
      <c r="D694" s="37"/>
      <c r="E694" s="37"/>
      <c r="F694" s="37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  <c r="Y694" s="37"/>
      <c r="Z694" s="37"/>
      <c r="AA694" s="37"/>
    </row>
    <row r="695" ht="15.75" customHeight="1">
      <c r="A695" s="37"/>
      <c r="B695" s="37"/>
      <c r="C695" s="37"/>
      <c r="D695" s="37"/>
      <c r="E695" s="37"/>
      <c r="F695" s="37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  <c r="Y695" s="37"/>
      <c r="Z695" s="37"/>
      <c r="AA695" s="37"/>
    </row>
    <row r="696" ht="15.75" customHeight="1">
      <c r="A696" s="37"/>
      <c r="B696" s="37"/>
      <c r="C696" s="37"/>
      <c r="D696" s="37"/>
      <c r="E696" s="37"/>
      <c r="F696" s="37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  <c r="Y696" s="37"/>
      <c r="Z696" s="37"/>
      <c r="AA696" s="37"/>
    </row>
    <row r="697" ht="15.75" customHeight="1">
      <c r="A697" s="37"/>
      <c r="B697" s="37"/>
      <c r="C697" s="37"/>
      <c r="D697" s="37"/>
      <c r="E697" s="37"/>
      <c r="F697" s="37"/>
      <c r="G697" s="37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  <c r="Y697" s="37"/>
      <c r="Z697" s="37"/>
      <c r="AA697" s="37"/>
    </row>
    <row r="698" ht="15.75" customHeight="1">
      <c r="A698" s="37"/>
      <c r="B698" s="37"/>
      <c r="C698" s="37"/>
      <c r="D698" s="37"/>
      <c r="E698" s="37"/>
      <c r="F698" s="37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  <c r="Y698" s="37"/>
      <c r="Z698" s="37"/>
      <c r="AA698" s="37"/>
    </row>
    <row r="699" ht="15.75" customHeight="1">
      <c r="A699" s="37"/>
      <c r="B699" s="37"/>
      <c r="C699" s="37"/>
      <c r="D699" s="37"/>
      <c r="E699" s="37"/>
      <c r="F699" s="37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  <c r="Y699" s="37"/>
      <c r="Z699" s="37"/>
      <c r="AA699" s="37"/>
    </row>
    <row r="700" ht="15.75" customHeight="1">
      <c r="A700" s="37"/>
      <c r="B700" s="37"/>
      <c r="C700" s="37"/>
      <c r="D700" s="37"/>
      <c r="E700" s="37"/>
      <c r="F700" s="37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  <c r="Y700" s="37"/>
      <c r="Z700" s="37"/>
      <c r="AA700" s="37"/>
    </row>
    <row r="701" ht="15.75" customHeight="1">
      <c r="A701" s="37"/>
      <c r="B701" s="37"/>
      <c r="C701" s="37"/>
      <c r="D701" s="37"/>
      <c r="E701" s="37"/>
      <c r="F701" s="37"/>
      <c r="G701" s="37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  <c r="Y701" s="37"/>
      <c r="Z701" s="37"/>
      <c r="AA701" s="37"/>
    </row>
    <row r="702" ht="15.75" customHeight="1">
      <c r="A702" s="37"/>
      <c r="B702" s="37"/>
      <c r="C702" s="37"/>
      <c r="D702" s="37"/>
      <c r="E702" s="37"/>
      <c r="F702" s="37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  <c r="Y702" s="37"/>
      <c r="Z702" s="37"/>
      <c r="AA702" s="37"/>
    </row>
    <row r="703" ht="15.75" customHeight="1">
      <c r="A703" s="37"/>
      <c r="B703" s="37"/>
      <c r="C703" s="37"/>
      <c r="D703" s="37"/>
      <c r="E703" s="37"/>
      <c r="F703" s="37"/>
      <c r="G703" s="37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37"/>
      <c r="Z703" s="37"/>
      <c r="AA703" s="37"/>
    </row>
    <row r="704" ht="15.75" customHeight="1">
      <c r="A704" s="37"/>
      <c r="B704" s="37"/>
      <c r="C704" s="37"/>
      <c r="D704" s="37"/>
      <c r="E704" s="37"/>
      <c r="F704" s="37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  <c r="Y704" s="37"/>
      <c r="Z704" s="37"/>
      <c r="AA704" s="37"/>
    </row>
    <row r="705" ht="15.75" customHeight="1">
      <c r="A705" s="37"/>
      <c r="B705" s="37"/>
      <c r="C705" s="37"/>
      <c r="D705" s="37"/>
      <c r="E705" s="37"/>
      <c r="F705" s="37"/>
      <c r="G705" s="37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  <c r="Y705" s="37"/>
      <c r="Z705" s="37"/>
      <c r="AA705" s="37"/>
    </row>
    <row r="706" ht="15.75" customHeight="1">
      <c r="A706" s="37"/>
      <c r="B706" s="37"/>
      <c r="C706" s="37"/>
      <c r="D706" s="37"/>
      <c r="E706" s="37"/>
      <c r="F706" s="37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  <c r="Y706" s="37"/>
      <c r="Z706" s="37"/>
      <c r="AA706" s="37"/>
    </row>
    <row r="707" ht="15.75" customHeight="1">
      <c r="A707" s="37"/>
      <c r="B707" s="37"/>
      <c r="C707" s="37"/>
      <c r="D707" s="37"/>
      <c r="E707" s="37"/>
      <c r="F707" s="37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  <c r="Y707" s="37"/>
      <c r="Z707" s="37"/>
      <c r="AA707" s="37"/>
    </row>
    <row r="708" ht="15.75" customHeight="1">
      <c r="A708" s="37"/>
      <c r="B708" s="37"/>
      <c r="C708" s="37"/>
      <c r="D708" s="37"/>
      <c r="E708" s="37"/>
      <c r="F708" s="37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  <c r="Y708" s="37"/>
      <c r="Z708" s="37"/>
      <c r="AA708" s="37"/>
    </row>
    <row r="709" ht="15.75" customHeight="1">
      <c r="A709" s="37"/>
      <c r="B709" s="37"/>
      <c r="C709" s="37"/>
      <c r="D709" s="37"/>
      <c r="E709" s="37"/>
      <c r="F709" s="37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  <c r="Y709" s="37"/>
      <c r="Z709" s="37"/>
      <c r="AA709" s="37"/>
    </row>
    <row r="710" ht="15.75" customHeight="1">
      <c r="A710" s="37"/>
      <c r="B710" s="37"/>
      <c r="C710" s="37"/>
      <c r="D710" s="37"/>
      <c r="E710" s="37"/>
      <c r="F710" s="37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  <c r="Y710" s="37"/>
      <c r="Z710" s="37"/>
      <c r="AA710" s="37"/>
    </row>
    <row r="711" ht="15.75" customHeight="1">
      <c r="A711" s="37"/>
      <c r="B711" s="37"/>
      <c r="C711" s="37"/>
      <c r="D711" s="37"/>
      <c r="E711" s="37"/>
      <c r="F711" s="37"/>
      <c r="G711" s="37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  <c r="Y711" s="37"/>
      <c r="Z711" s="37"/>
      <c r="AA711" s="37"/>
    </row>
    <row r="712" ht="15.75" customHeight="1">
      <c r="A712" s="37"/>
      <c r="B712" s="37"/>
      <c r="C712" s="37"/>
      <c r="D712" s="37"/>
      <c r="E712" s="37"/>
      <c r="F712" s="37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37"/>
      <c r="Z712" s="37"/>
      <c r="AA712" s="37"/>
    </row>
    <row r="713" ht="15.75" customHeight="1">
      <c r="A713" s="37"/>
      <c r="B713" s="37"/>
      <c r="C713" s="37"/>
      <c r="D713" s="37"/>
      <c r="E713" s="37"/>
      <c r="F713" s="37"/>
      <c r="G713" s="37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  <c r="Y713" s="37"/>
      <c r="Z713" s="37"/>
      <c r="AA713" s="37"/>
    </row>
    <row r="714" ht="15.75" customHeight="1">
      <c r="A714" s="37"/>
      <c r="B714" s="37"/>
      <c r="C714" s="37"/>
      <c r="D714" s="37"/>
      <c r="E714" s="37"/>
      <c r="F714" s="37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  <c r="Y714" s="37"/>
      <c r="Z714" s="37"/>
      <c r="AA714" s="37"/>
    </row>
    <row r="715" ht="15.75" customHeight="1">
      <c r="A715" s="37"/>
      <c r="B715" s="37"/>
      <c r="C715" s="37"/>
      <c r="D715" s="37"/>
      <c r="E715" s="37"/>
      <c r="F715" s="37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  <c r="Y715" s="37"/>
      <c r="Z715" s="37"/>
      <c r="AA715" s="37"/>
    </row>
    <row r="716" ht="15.75" customHeight="1">
      <c r="A716" s="37"/>
      <c r="B716" s="37"/>
      <c r="C716" s="37"/>
      <c r="D716" s="37"/>
      <c r="E716" s="37"/>
      <c r="F716" s="37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  <c r="Y716" s="37"/>
      <c r="Z716" s="37"/>
      <c r="AA716" s="37"/>
    </row>
    <row r="717" ht="15.75" customHeight="1">
      <c r="A717" s="37"/>
      <c r="B717" s="37"/>
      <c r="C717" s="37"/>
      <c r="D717" s="37"/>
      <c r="E717" s="37"/>
      <c r="F717" s="37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37"/>
      <c r="Z717" s="37"/>
      <c r="AA717" s="37"/>
    </row>
    <row r="718" ht="15.75" customHeight="1">
      <c r="A718" s="37"/>
      <c r="B718" s="37"/>
      <c r="C718" s="37"/>
      <c r="D718" s="37"/>
      <c r="E718" s="37"/>
      <c r="F718" s="37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  <c r="Y718" s="37"/>
      <c r="Z718" s="37"/>
      <c r="AA718" s="37"/>
    </row>
    <row r="719" ht="15.75" customHeight="1">
      <c r="A719" s="37"/>
      <c r="B719" s="37"/>
      <c r="C719" s="37"/>
      <c r="D719" s="37"/>
      <c r="E719" s="37"/>
      <c r="F719" s="37"/>
      <c r="G719" s="37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  <c r="Y719" s="37"/>
      <c r="Z719" s="37"/>
      <c r="AA719" s="37"/>
    </row>
    <row r="720" ht="15.75" customHeight="1">
      <c r="A720" s="37"/>
      <c r="B720" s="37"/>
      <c r="C720" s="37"/>
      <c r="D720" s="37"/>
      <c r="E720" s="37"/>
      <c r="F720" s="37"/>
      <c r="G720" s="37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  <c r="Y720" s="37"/>
      <c r="Z720" s="37"/>
      <c r="AA720" s="37"/>
    </row>
    <row r="721" ht="15.75" customHeight="1">
      <c r="A721" s="37"/>
      <c r="B721" s="37"/>
      <c r="C721" s="37"/>
      <c r="D721" s="37"/>
      <c r="E721" s="37"/>
      <c r="F721" s="37"/>
      <c r="G721" s="37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  <c r="Y721" s="37"/>
      <c r="Z721" s="37"/>
      <c r="AA721" s="37"/>
    </row>
    <row r="722" ht="15.75" customHeight="1">
      <c r="A722" s="37"/>
      <c r="B722" s="37"/>
      <c r="C722" s="37"/>
      <c r="D722" s="37"/>
      <c r="E722" s="37"/>
      <c r="F722" s="37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  <c r="Y722" s="37"/>
      <c r="Z722" s="37"/>
      <c r="AA722" s="37"/>
    </row>
    <row r="723" ht="15.75" customHeight="1">
      <c r="A723" s="37"/>
      <c r="B723" s="37"/>
      <c r="C723" s="37"/>
      <c r="D723" s="37"/>
      <c r="E723" s="37"/>
      <c r="F723" s="37"/>
      <c r="G723" s="37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  <c r="Y723" s="37"/>
      <c r="Z723" s="37"/>
      <c r="AA723" s="37"/>
    </row>
    <row r="724" ht="15.75" customHeight="1">
      <c r="A724" s="37"/>
      <c r="B724" s="37"/>
      <c r="C724" s="37"/>
      <c r="D724" s="37"/>
      <c r="E724" s="37"/>
      <c r="F724" s="37"/>
      <c r="G724" s="37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  <c r="Y724" s="37"/>
      <c r="Z724" s="37"/>
      <c r="AA724" s="37"/>
    </row>
    <row r="725" ht="15.75" customHeight="1">
      <c r="A725" s="37"/>
      <c r="B725" s="37"/>
      <c r="C725" s="37"/>
      <c r="D725" s="37"/>
      <c r="E725" s="37"/>
      <c r="F725" s="37"/>
      <c r="G725" s="37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37"/>
      <c r="V725" s="37"/>
      <c r="W725" s="37"/>
      <c r="X725" s="37"/>
      <c r="Y725" s="37"/>
      <c r="Z725" s="37"/>
      <c r="AA725" s="37"/>
    </row>
    <row r="726" ht="15.75" customHeight="1">
      <c r="A726" s="37"/>
      <c r="B726" s="37"/>
      <c r="C726" s="37"/>
      <c r="D726" s="37"/>
      <c r="E726" s="37"/>
      <c r="F726" s="37"/>
      <c r="G726" s="37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  <c r="X726" s="37"/>
      <c r="Y726" s="37"/>
      <c r="Z726" s="37"/>
      <c r="AA726" s="37"/>
    </row>
    <row r="727" ht="15.75" customHeight="1">
      <c r="A727" s="37"/>
      <c r="B727" s="37"/>
      <c r="C727" s="37"/>
      <c r="D727" s="37"/>
      <c r="E727" s="37"/>
      <c r="F727" s="37"/>
      <c r="G727" s="37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37"/>
      <c r="V727" s="37"/>
      <c r="W727" s="37"/>
      <c r="X727" s="37"/>
      <c r="Y727" s="37"/>
      <c r="Z727" s="37"/>
      <c r="AA727" s="37"/>
    </row>
    <row r="728" ht="15.75" customHeight="1">
      <c r="A728" s="37"/>
      <c r="B728" s="37"/>
      <c r="C728" s="37"/>
      <c r="D728" s="37"/>
      <c r="E728" s="37"/>
      <c r="F728" s="37"/>
      <c r="G728" s="37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  <c r="Y728" s="37"/>
      <c r="Z728" s="37"/>
      <c r="AA728" s="37"/>
    </row>
    <row r="729" ht="15.75" customHeight="1">
      <c r="A729" s="37"/>
      <c r="B729" s="37"/>
      <c r="C729" s="37"/>
      <c r="D729" s="37"/>
      <c r="E729" s="37"/>
      <c r="F729" s="37"/>
      <c r="G729" s="37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37"/>
      <c r="V729" s="37"/>
      <c r="W729" s="37"/>
      <c r="X729" s="37"/>
      <c r="Y729" s="37"/>
      <c r="Z729" s="37"/>
      <c r="AA729" s="37"/>
    </row>
    <row r="730" ht="15.75" customHeight="1">
      <c r="A730" s="37"/>
      <c r="B730" s="37"/>
      <c r="C730" s="37"/>
      <c r="D730" s="37"/>
      <c r="E730" s="37"/>
      <c r="F730" s="37"/>
      <c r="G730" s="37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  <c r="Y730" s="37"/>
      <c r="Z730" s="37"/>
      <c r="AA730" s="37"/>
    </row>
    <row r="731" ht="15.75" customHeight="1">
      <c r="A731" s="37"/>
      <c r="B731" s="37"/>
      <c r="C731" s="37"/>
      <c r="D731" s="37"/>
      <c r="E731" s="37"/>
      <c r="F731" s="37"/>
      <c r="G731" s="37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37"/>
      <c r="V731" s="37"/>
      <c r="W731" s="37"/>
      <c r="X731" s="37"/>
      <c r="Y731" s="37"/>
      <c r="Z731" s="37"/>
      <c r="AA731" s="37"/>
    </row>
    <row r="732" ht="15.75" customHeight="1">
      <c r="A732" s="37"/>
      <c r="B732" s="37"/>
      <c r="C732" s="37"/>
      <c r="D732" s="37"/>
      <c r="E732" s="37"/>
      <c r="F732" s="37"/>
      <c r="G732" s="37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  <c r="Y732" s="37"/>
      <c r="Z732" s="37"/>
      <c r="AA732" s="37"/>
    </row>
    <row r="733" ht="15.75" customHeight="1">
      <c r="A733" s="37"/>
      <c r="B733" s="37"/>
      <c r="C733" s="37"/>
      <c r="D733" s="37"/>
      <c r="E733" s="37"/>
      <c r="F733" s="37"/>
      <c r="G733" s="37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37"/>
      <c r="V733" s="37"/>
      <c r="W733" s="37"/>
      <c r="X733" s="37"/>
      <c r="Y733" s="37"/>
      <c r="Z733" s="37"/>
      <c r="AA733" s="37"/>
    </row>
    <row r="734" ht="15.75" customHeight="1">
      <c r="A734" s="37"/>
      <c r="B734" s="37"/>
      <c r="C734" s="37"/>
      <c r="D734" s="37"/>
      <c r="E734" s="37"/>
      <c r="F734" s="37"/>
      <c r="G734" s="37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  <c r="X734" s="37"/>
      <c r="Y734" s="37"/>
      <c r="Z734" s="37"/>
      <c r="AA734" s="37"/>
    </row>
    <row r="735" ht="15.75" customHeight="1">
      <c r="A735" s="37"/>
      <c r="B735" s="37"/>
      <c r="C735" s="37"/>
      <c r="D735" s="37"/>
      <c r="E735" s="37"/>
      <c r="F735" s="37"/>
      <c r="G735" s="37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/>
      <c r="V735" s="37"/>
      <c r="W735" s="37"/>
      <c r="X735" s="37"/>
      <c r="Y735" s="37"/>
      <c r="Z735" s="37"/>
      <c r="AA735" s="37"/>
    </row>
    <row r="736" ht="15.75" customHeight="1">
      <c r="A736" s="37"/>
      <c r="B736" s="37"/>
      <c r="C736" s="37"/>
      <c r="D736" s="37"/>
      <c r="E736" s="37"/>
      <c r="F736" s="37"/>
      <c r="G736" s="37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  <c r="Y736" s="37"/>
      <c r="Z736" s="37"/>
      <c r="AA736" s="37"/>
    </row>
    <row r="737" ht="15.75" customHeight="1">
      <c r="A737" s="37"/>
      <c r="B737" s="37"/>
      <c r="C737" s="37"/>
      <c r="D737" s="37"/>
      <c r="E737" s="37"/>
      <c r="F737" s="37"/>
      <c r="G737" s="37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  <c r="Y737" s="37"/>
      <c r="Z737" s="37"/>
      <c r="AA737" s="37"/>
    </row>
    <row r="738" ht="15.75" customHeight="1">
      <c r="A738" s="37"/>
      <c r="B738" s="37"/>
      <c r="C738" s="37"/>
      <c r="D738" s="37"/>
      <c r="E738" s="37"/>
      <c r="F738" s="37"/>
      <c r="G738" s="37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  <c r="V738" s="37"/>
      <c r="W738" s="37"/>
      <c r="X738" s="37"/>
      <c r="Y738" s="37"/>
      <c r="Z738" s="37"/>
      <c r="AA738" s="37"/>
    </row>
    <row r="739" ht="15.75" customHeight="1">
      <c r="A739" s="37"/>
      <c r="B739" s="37"/>
      <c r="C739" s="37"/>
      <c r="D739" s="37"/>
      <c r="E739" s="37"/>
      <c r="F739" s="37"/>
      <c r="G739" s="37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  <c r="Y739" s="37"/>
      <c r="Z739" s="37"/>
      <c r="AA739" s="37"/>
    </row>
    <row r="740" ht="15.75" customHeight="1">
      <c r="A740" s="37"/>
      <c r="B740" s="37"/>
      <c r="C740" s="37"/>
      <c r="D740" s="37"/>
      <c r="E740" s="37"/>
      <c r="F740" s="37"/>
      <c r="G740" s="37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  <c r="Y740" s="37"/>
      <c r="Z740" s="37"/>
      <c r="AA740" s="37"/>
    </row>
    <row r="741" ht="15.75" customHeight="1">
      <c r="A741" s="37"/>
      <c r="B741" s="37"/>
      <c r="C741" s="37"/>
      <c r="D741" s="37"/>
      <c r="E741" s="37"/>
      <c r="F741" s="37"/>
      <c r="G741" s="37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  <c r="Y741" s="37"/>
      <c r="Z741" s="37"/>
      <c r="AA741" s="37"/>
    </row>
    <row r="742" ht="15.75" customHeight="1">
      <c r="A742" s="37"/>
      <c r="B742" s="37"/>
      <c r="C742" s="37"/>
      <c r="D742" s="37"/>
      <c r="E742" s="37"/>
      <c r="F742" s="37"/>
      <c r="G742" s="37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  <c r="Y742" s="37"/>
      <c r="Z742" s="37"/>
      <c r="AA742" s="37"/>
    </row>
    <row r="743" ht="15.75" customHeight="1">
      <c r="A743" s="37"/>
      <c r="B743" s="37"/>
      <c r="C743" s="37"/>
      <c r="D743" s="37"/>
      <c r="E743" s="37"/>
      <c r="F743" s="37"/>
      <c r="G743" s="37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  <c r="Y743" s="37"/>
      <c r="Z743" s="37"/>
      <c r="AA743" s="37"/>
    </row>
    <row r="744" ht="15.75" customHeight="1">
      <c r="A744" s="37"/>
      <c r="B744" s="37"/>
      <c r="C744" s="37"/>
      <c r="D744" s="37"/>
      <c r="E744" s="37"/>
      <c r="F744" s="37"/>
      <c r="G744" s="37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  <c r="Y744" s="37"/>
      <c r="Z744" s="37"/>
      <c r="AA744" s="37"/>
    </row>
    <row r="745" ht="15.75" customHeight="1">
      <c r="A745" s="37"/>
      <c r="B745" s="37"/>
      <c r="C745" s="37"/>
      <c r="D745" s="37"/>
      <c r="E745" s="37"/>
      <c r="F745" s="37"/>
      <c r="G745" s="37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37"/>
      <c r="V745" s="37"/>
      <c r="W745" s="37"/>
      <c r="X745" s="37"/>
      <c r="Y745" s="37"/>
      <c r="Z745" s="37"/>
      <c r="AA745" s="37"/>
    </row>
    <row r="746" ht="15.75" customHeight="1">
      <c r="A746" s="37"/>
      <c r="B746" s="37"/>
      <c r="C746" s="37"/>
      <c r="D746" s="37"/>
      <c r="E746" s="37"/>
      <c r="F746" s="37"/>
      <c r="G746" s="37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  <c r="Y746" s="37"/>
      <c r="Z746" s="37"/>
      <c r="AA746" s="37"/>
    </row>
    <row r="747" ht="15.75" customHeight="1">
      <c r="A747" s="37"/>
      <c r="B747" s="37"/>
      <c r="C747" s="37"/>
      <c r="D747" s="37"/>
      <c r="E747" s="37"/>
      <c r="F747" s="37"/>
      <c r="G747" s="37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  <c r="Y747" s="37"/>
      <c r="Z747" s="37"/>
      <c r="AA747" s="37"/>
    </row>
    <row r="748" ht="15.75" customHeight="1">
      <c r="A748" s="37"/>
      <c r="B748" s="37"/>
      <c r="C748" s="37"/>
      <c r="D748" s="37"/>
      <c r="E748" s="37"/>
      <c r="F748" s="37"/>
      <c r="G748" s="37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  <c r="Y748" s="37"/>
      <c r="Z748" s="37"/>
      <c r="AA748" s="37"/>
    </row>
    <row r="749" ht="15.75" customHeight="1">
      <c r="A749" s="37"/>
      <c r="B749" s="37"/>
      <c r="C749" s="37"/>
      <c r="D749" s="37"/>
      <c r="E749" s="37"/>
      <c r="F749" s="37"/>
      <c r="G749" s="37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  <c r="Y749" s="37"/>
      <c r="Z749" s="37"/>
      <c r="AA749" s="37"/>
    </row>
    <row r="750" ht="15.75" customHeight="1">
      <c r="A750" s="37"/>
      <c r="B750" s="37"/>
      <c r="C750" s="37"/>
      <c r="D750" s="37"/>
      <c r="E750" s="37"/>
      <c r="F750" s="37"/>
      <c r="G750" s="37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  <c r="V750" s="37"/>
      <c r="W750" s="37"/>
      <c r="X750" s="37"/>
      <c r="Y750" s="37"/>
      <c r="Z750" s="37"/>
      <c r="AA750" s="37"/>
    </row>
    <row r="751" ht="15.75" customHeight="1">
      <c r="A751" s="37"/>
      <c r="B751" s="37"/>
      <c r="C751" s="37"/>
      <c r="D751" s="37"/>
      <c r="E751" s="37"/>
      <c r="F751" s="37"/>
      <c r="G751" s="37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  <c r="Y751" s="37"/>
      <c r="Z751" s="37"/>
      <c r="AA751" s="37"/>
    </row>
    <row r="752" ht="15.75" customHeight="1">
      <c r="A752" s="37"/>
      <c r="B752" s="37"/>
      <c r="C752" s="37"/>
      <c r="D752" s="37"/>
      <c r="E752" s="37"/>
      <c r="F752" s="37"/>
      <c r="G752" s="37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  <c r="Y752" s="37"/>
      <c r="Z752" s="37"/>
      <c r="AA752" s="37"/>
    </row>
    <row r="753" ht="15.75" customHeight="1">
      <c r="A753" s="37"/>
      <c r="B753" s="37"/>
      <c r="C753" s="37"/>
      <c r="D753" s="37"/>
      <c r="E753" s="37"/>
      <c r="F753" s="37"/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37"/>
      <c r="AA753" s="37"/>
    </row>
    <row r="754" ht="15.75" customHeight="1">
      <c r="A754" s="37"/>
      <c r="B754" s="37"/>
      <c r="C754" s="37"/>
      <c r="D754" s="37"/>
      <c r="E754" s="37"/>
      <c r="F754" s="37"/>
      <c r="G754" s="37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37"/>
      <c r="AA754" s="37"/>
    </row>
    <row r="755" ht="15.75" customHeight="1">
      <c r="A755" s="37"/>
      <c r="B755" s="37"/>
      <c r="C755" s="37"/>
      <c r="D755" s="37"/>
      <c r="E755" s="37"/>
      <c r="F755" s="37"/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/>
      <c r="Z755" s="37"/>
      <c r="AA755" s="37"/>
    </row>
    <row r="756" ht="15.75" customHeight="1">
      <c r="A756" s="37"/>
      <c r="B756" s="37"/>
      <c r="C756" s="37"/>
      <c r="D756" s="37"/>
      <c r="E756" s="37"/>
      <c r="F756" s="37"/>
      <c r="G756" s="37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  <c r="V756" s="37"/>
      <c r="W756" s="37"/>
      <c r="X756" s="37"/>
      <c r="Y756" s="37"/>
      <c r="Z756" s="37"/>
      <c r="AA756" s="37"/>
    </row>
    <row r="757" ht="15.75" customHeight="1">
      <c r="A757" s="37"/>
      <c r="B757" s="37"/>
      <c r="C757" s="37"/>
      <c r="D757" s="37"/>
      <c r="E757" s="37"/>
      <c r="F757" s="37"/>
      <c r="G757" s="37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  <c r="Y757" s="37"/>
      <c r="Z757" s="37"/>
      <c r="AA757" s="37"/>
    </row>
    <row r="758" ht="15.75" customHeight="1">
      <c r="A758" s="37"/>
      <c r="B758" s="37"/>
      <c r="C758" s="37"/>
      <c r="D758" s="37"/>
      <c r="E758" s="37"/>
      <c r="F758" s="37"/>
      <c r="G758" s="37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  <c r="Y758" s="37"/>
      <c r="Z758" s="37"/>
      <c r="AA758" s="37"/>
    </row>
    <row r="759" ht="15.75" customHeight="1">
      <c r="A759" s="37"/>
      <c r="B759" s="37"/>
      <c r="C759" s="37"/>
      <c r="D759" s="37"/>
      <c r="E759" s="37"/>
      <c r="F759" s="37"/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37"/>
      <c r="AA759" s="37"/>
    </row>
    <row r="760" ht="15.75" customHeight="1">
      <c r="A760" s="37"/>
      <c r="B760" s="37"/>
      <c r="C760" s="37"/>
      <c r="D760" s="37"/>
      <c r="E760" s="37"/>
      <c r="F760" s="37"/>
      <c r="G760" s="37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  <c r="Y760" s="37"/>
      <c r="Z760" s="37"/>
      <c r="AA760" s="37"/>
    </row>
    <row r="761" ht="15.75" customHeight="1">
      <c r="A761" s="37"/>
      <c r="B761" s="37"/>
      <c r="C761" s="37"/>
      <c r="D761" s="37"/>
      <c r="E761" s="37"/>
      <c r="F761" s="37"/>
      <c r="G761" s="37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37"/>
      <c r="AA761" s="37"/>
    </row>
    <row r="762" ht="15.75" customHeight="1">
      <c r="A762" s="37"/>
      <c r="B762" s="37"/>
      <c r="C762" s="37"/>
      <c r="D762" s="37"/>
      <c r="E762" s="37"/>
      <c r="F762" s="37"/>
      <c r="G762" s="37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  <c r="Y762" s="37"/>
      <c r="Z762" s="37"/>
      <c r="AA762" s="37"/>
    </row>
    <row r="763" ht="15.75" customHeight="1">
      <c r="A763" s="37"/>
      <c r="B763" s="37"/>
      <c r="C763" s="37"/>
      <c r="D763" s="37"/>
      <c r="E763" s="37"/>
      <c r="F763" s="37"/>
      <c r="G763" s="37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  <c r="Y763" s="37"/>
      <c r="Z763" s="37"/>
      <c r="AA763" s="37"/>
    </row>
    <row r="764" ht="15.75" customHeight="1">
      <c r="A764" s="37"/>
      <c r="B764" s="37"/>
      <c r="C764" s="37"/>
      <c r="D764" s="37"/>
      <c r="E764" s="37"/>
      <c r="F764" s="37"/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37"/>
      <c r="AA764" s="37"/>
    </row>
    <row r="765" ht="15.75" customHeight="1">
      <c r="A765" s="37"/>
      <c r="B765" s="37"/>
      <c r="C765" s="37"/>
      <c r="D765" s="37"/>
      <c r="E765" s="37"/>
      <c r="F765" s="37"/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  <c r="AA765" s="37"/>
    </row>
    <row r="766" ht="15.75" customHeight="1">
      <c r="A766" s="37"/>
      <c r="B766" s="37"/>
      <c r="C766" s="37"/>
      <c r="D766" s="37"/>
      <c r="E766" s="37"/>
      <c r="F766" s="37"/>
      <c r="G766" s="37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  <c r="AA766" s="37"/>
    </row>
    <row r="767" ht="15.75" customHeight="1">
      <c r="A767" s="37"/>
      <c r="B767" s="37"/>
      <c r="C767" s="37"/>
      <c r="D767" s="37"/>
      <c r="E767" s="37"/>
      <c r="F767" s="37"/>
      <c r="G767" s="37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  <c r="Y767" s="37"/>
      <c r="Z767" s="37"/>
      <c r="AA767" s="37"/>
    </row>
    <row r="768" ht="15.75" customHeight="1">
      <c r="A768" s="37"/>
      <c r="B768" s="37"/>
      <c r="C768" s="37"/>
      <c r="D768" s="37"/>
      <c r="E768" s="37"/>
      <c r="F768" s="37"/>
      <c r="G768" s="37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  <c r="AA768" s="37"/>
    </row>
    <row r="769" ht="15.75" customHeight="1">
      <c r="A769" s="37"/>
      <c r="B769" s="37"/>
      <c r="C769" s="37"/>
      <c r="D769" s="37"/>
      <c r="E769" s="37"/>
      <c r="F769" s="37"/>
      <c r="G769" s="37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  <c r="Y769" s="37"/>
      <c r="Z769" s="37"/>
      <c r="AA769" s="37"/>
    </row>
    <row r="770" ht="15.75" customHeight="1">
      <c r="A770" s="37"/>
      <c r="B770" s="37"/>
      <c r="C770" s="37"/>
      <c r="D770" s="37"/>
      <c r="E770" s="37"/>
      <c r="F770" s="37"/>
      <c r="G770" s="37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  <c r="AA770" s="37"/>
    </row>
    <row r="771" ht="15.75" customHeight="1">
      <c r="A771" s="37"/>
      <c r="B771" s="37"/>
      <c r="C771" s="37"/>
      <c r="D771" s="37"/>
      <c r="E771" s="37"/>
      <c r="F771" s="37"/>
      <c r="G771" s="37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  <c r="AA771" s="37"/>
    </row>
    <row r="772" ht="15.75" customHeight="1">
      <c r="A772" s="37"/>
      <c r="B772" s="37"/>
      <c r="C772" s="37"/>
      <c r="D772" s="37"/>
      <c r="E772" s="37"/>
      <c r="F772" s="37"/>
      <c r="G772" s="37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  <c r="AA772" s="37"/>
    </row>
    <row r="773" ht="15.75" customHeight="1">
      <c r="A773" s="37"/>
      <c r="B773" s="37"/>
      <c r="C773" s="37"/>
      <c r="D773" s="37"/>
      <c r="E773" s="37"/>
      <c r="F773" s="37"/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  <c r="AA773" s="37"/>
    </row>
    <row r="774" ht="15.75" customHeight="1">
      <c r="A774" s="37"/>
      <c r="B774" s="37"/>
      <c r="C774" s="37"/>
      <c r="D774" s="37"/>
      <c r="E774" s="37"/>
      <c r="F774" s="37"/>
      <c r="G774" s="37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  <c r="Y774" s="37"/>
      <c r="Z774" s="37"/>
      <c r="AA774" s="37"/>
    </row>
    <row r="775" ht="15.75" customHeight="1">
      <c r="A775" s="37"/>
      <c r="B775" s="37"/>
      <c r="C775" s="37"/>
      <c r="D775" s="37"/>
      <c r="E775" s="37"/>
      <c r="F775" s="37"/>
      <c r="G775" s="37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  <c r="V775" s="37"/>
      <c r="W775" s="37"/>
      <c r="X775" s="37"/>
      <c r="Y775" s="37"/>
      <c r="Z775" s="37"/>
      <c r="AA775" s="37"/>
    </row>
    <row r="776" ht="15.75" customHeight="1">
      <c r="A776" s="37"/>
      <c r="B776" s="37"/>
      <c r="C776" s="37"/>
      <c r="D776" s="37"/>
      <c r="E776" s="37"/>
      <c r="F776" s="37"/>
      <c r="G776" s="37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  <c r="Y776" s="37"/>
      <c r="Z776" s="37"/>
      <c r="AA776" s="37"/>
    </row>
    <row r="777" ht="15.75" customHeight="1">
      <c r="A777" s="37"/>
      <c r="B777" s="37"/>
      <c r="C777" s="37"/>
      <c r="D777" s="37"/>
      <c r="E777" s="37"/>
      <c r="F777" s="37"/>
      <c r="G777" s="37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  <c r="Y777" s="37"/>
      <c r="Z777" s="37"/>
      <c r="AA777" s="37"/>
    </row>
    <row r="778" ht="15.75" customHeight="1">
      <c r="A778" s="37"/>
      <c r="B778" s="37"/>
      <c r="C778" s="37"/>
      <c r="D778" s="37"/>
      <c r="E778" s="37"/>
      <c r="F778" s="37"/>
      <c r="G778" s="37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  <c r="AA778" s="37"/>
    </row>
    <row r="779" ht="15.75" customHeight="1">
      <c r="A779" s="37"/>
      <c r="B779" s="37"/>
      <c r="C779" s="37"/>
      <c r="D779" s="37"/>
      <c r="E779" s="37"/>
      <c r="F779" s="37"/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  <c r="AA779" s="37"/>
    </row>
    <row r="780" ht="15.75" customHeight="1">
      <c r="A780" s="37"/>
      <c r="B780" s="37"/>
      <c r="C780" s="37"/>
      <c r="D780" s="37"/>
      <c r="E780" s="37"/>
      <c r="F780" s="37"/>
      <c r="G780" s="37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  <c r="AA780" s="37"/>
    </row>
    <row r="781" ht="15.75" customHeight="1">
      <c r="A781" s="37"/>
      <c r="B781" s="37"/>
      <c r="C781" s="37"/>
      <c r="D781" s="37"/>
      <c r="E781" s="37"/>
      <c r="F781" s="37"/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  <c r="AA781" s="37"/>
    </row>
    <row r="782" ht="15.75" customHeight="1">
      <c r="A782" s="37"/>
      <c r="B782" s="37"/>
      <c r="C782" s="37"/>
      <c r="D782" s="37"/>
      <c r="E782" s="37"/>
      <c r="F782" s="37"/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  <c r="AA782" s="37"/>
    </row>
    <row r="783" ht="15.75" customHeight="1">
      <c r="A783" s="37"/>
      <c r="B783" s="37"/>
      <c r="C783" s="37"/>
      <c r="D783" s="37"/>
      <c r="E783" s="37"/>
      <c r="F783" s="37"/>
      <c r="G783" s="37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  <c r="Y783" s="37"/>
      <c r="Z783" s="37"/>
      <c r="AA783" s="37"/>
    </row>
    <row r="784" ht="15.75" customHeight="1">
      <c r="A784" s="37"/>
      <c r="B784" s="37"/>
      <c r="C784" s="37"/>
      <c r="D784" s="37"/>
      <c r="E784" s="37"/>
      <c r="F784" s="37"/>
      <c r="G784" s="37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  <c r="Y784" s="37"/>
      <c r="Z784" s="37"/>
      <c r="AA784" s="37"/>
    </row>
    <row r="785" ht="15.75" customHeight="1">
      <c r="A785" s="37"/>
      <c r="B785" s="37"/>
      <c r="C785" s="37"/>
      <c r="D785" s="37"/>
      <c r="E785" s="37"/>
      <c r="F785" s="37"/>
      <c r="G785" s="37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  <c r="Y785" s="37"/>
      <c r="Z785" s="37"/>
      <c r="AA785" s="37"/>
    </row>
    <row r="786" ht="15.75" customHeight="1">
      <c r="A786" s="37"/>
      <c r="B786" s="37"/>
      <c r="C786" s="37"/>
      <c r="D786" s="37"/>
      <c r="E786" s="37"/>
      <c r="F786" s="37"/>
      <c r="G786" s="37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  <c r="Y786" s="37"/>
      <c r="Z786" s="37"/>
      <c r="AA786" s="37"/>
    </row>
    <row r="787" ht="15.75" customHeight="1">
      <c r="A787" s="37"/>
      <c r="B787" s="37"/>
      <c r="C787" s="37"/>
      <c r="D787" s="37"/>
      <c r="E787" s="37"/>
      <c r="F787" s="37"/>
      <c r="G787" s="37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  <c r="Y787" s="37"/>
      <c r="Z787" s="37"/>
      <c r="AA787" s="37"/>
    </row>
    <row r="788" ht="15.75" customHeight="1">
      <c r="A788" s="37"/>
      <c r="B788" s="37"/>
      <c r="C788" s="37"/>
      <c r="D788" s="37"/>
      <c r="E788" s="37"/>
      <c r="F788" s="37"/>
      <c r="G788" s="37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  <c r="Y788" s="37"/>
      <c r="Z788" s="37"/>
      <c r="AA788" s="37"/>
    </row>
    <row r="789" ht="15.75" customHeight="1">
      <c r="A789" s="37"/>
      <c r="B789" s="37"/>
      <c r="C789" s="37"/>
      <c r="D789" s="37"/>
      <c r="E789" s="37"/>
      <c r="F789" s="37"/>
      <c r="G789" s="37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  <c r="Y789" s="37"/>
      <c r="Z789" s="37"/>
      <c r="AA789" s="37"/>
    </row>
    <row r="790" ht="15.75" customHeight="1">
      <c r="A790" s="37"/>
      <c r="B790" s="37"/>
      <c r="C790" s="37"/>
      <c r="D790" s="37"/>
      <c r="E790" s="37"/>
      <c r="F790" s="37"/>
      <c r="G790" s="37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  <c r="V790" s="37"/>
      <c r="W790" s="37"/>
      <c r="X790" s="37"/>
      <c r="Y790" s="37"/>
      <c r="Z790" s="37"/>
      <c r="AA790" s="37"/>
    </row>
    <row r="791" ht="15.75" customHeight="1">
      <c r="A791" s="37"/>
      <c r="B791" s="37"/>
      <c r="C791" s="37"/>
      <c r="D791" s="37"/>
      <c r="E791" s="37"/>
      <c r="F791" s="37"/>
      <c r="G791" s="37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  <c r="Y791" s="37"/>
      <c r="Z791" s="37"/>
      <c r="AA791" s="37"/>
    </row>
    <row r="792" ht="15.75" customHeight="1">
      <c r="A792" s="37"/>
      <c r="B792" s="37"/>
      <c r="C792" s="37"/>
      <c r="D792" s="37"/>
      <c r="E792" s="37"/>
      <c r="F792" s="37"/>
      <c r="G792" s="37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  <c r="V792" s="37"/>
      <c r="W792" s="37"/>
      <c r="X792" s="37"/>
      <c r="Y792" s="37"/>
      <c r="Z792" s="37"/>
      <c r="AA792" s="37"/>
    </row>
    <row r="793" ht="15.75" customHeight="1">
      <c r="A793" s="37"/>
      <c r="B793" s="37"/>
      <c r="C793" s="37"/>
      <c r="D793" s="37"/>
      <c r="E793" s="37"/>
      <c r="F793" s="37"/>
      <c r="G793" s="37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  <c r="Y793" s="37"/>
      <c r="Z793" s="37"/>
      <c r="AA793" s="37"/>
    </row>
    <row r="794" ht="15.75" customHeight="1">
      <c r="A794" s="37"/>
      <c r="B794" s="37"/>
      <c r="C794" s="37"/>
      <c r="D794" s="37"/>
      <c r="E794" s="37"/>
      <c r="F794" s="37"/>
      <c r="G794" s="37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  <c r="Y794" s="37"/>
      <c r="Z794" s="37"/>
      <c r="AA794" s="37"/>
    </row>
    <row r="795" ht="15.75" customHeight="1">
      <c r="A795" s="37"/>
      <c r="B795" s="37"/>
      <c r="C795" s="37"/>
      <c r="D795" s="37"/>
      <c r="E795" s="37"/>
      <c r="F795" s="37"/>
      <c r="G795" s="37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  <c r="Y795" s="37"/>
      <c r="Z795" s="37"/>
      <c r="AA795" s="37"/>
    </row>
    <row r="796" ht="15.75" customHeight="1">
      <c r="A796" s="37"/>
      <c r="B796" s="37"/>
      <c r="C796" s="37"/>
      <c r="D796" s="37"/>
      <c r="E796" s="37"/>
      <c r="F796" s="37"/>
      <c r="G796" s="37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  <c r="V796" s="37"/>
      <c r="W796" s="37"/>
      <c r="X796" s="37"/>
      <c r="Y796" s="37"/>
      <c r="Z796" s="37"/>
      <c r="AA796" s="37"/>
    </row>
    <row r="797" ht="15.75" customHeight="1">
      <c r="A797" s="37"/>
      <c r="B797" s="37"/>
      <c r="C797" s="37"/>
      <c r="D797" s="37"/>
      <c r="E797" s="37"/>
      <c r="F797" s="37"/>
      <c r="G797" s="37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  <c r="Y797" s="37"/>
      <c r="Z797" s="37"/>
      <c r="AA797" s="37"/>
    </row>
    <row r="798" ht="15.75" customHeight="1">
      <c r="A798" s="37"/>
      <c r="B798" s="37"/>
      <c r="C798" s="37"/>
      <c r="D798" s="37"/>
      <c r="E798" s="37"/>
      <c r="F798" s="37"/>
      <c r="G798" s="37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  <c r="Y798" s="37"/>
      <c r="Z798" s="37"/>
      <c r="AA798" s="37"/>
    </row>
    <row r="799" ht="15.75" customHeight="1">
      <c r="A799" s="37"/>
      <c r="B799" s="37"/>
      <c r="C799" s="37"/>
      <c r="D799" s="37"/>
      <c r="E799" s="37"/>
      <c r="F799" s="37"/>
      <c r="G799" s="37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  <c r="Y799" s="37"/>
      <c r="Z799" s="37"/>
      <c r="AA799" s="37"/>
    </row>
    <row r="800" ht="15.75" customHeight="1">
      <c r="A800" s="37"/>
      <c r="B800" s="37"/>
      <c r="C800" s="37"/>
      <c r="D800" s="37"/>
      <c r="E800" s="37"/>
      <c r="F800" s="37"/>
      <c r="G800" s="37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  <c r="Y800" s="37"/>
      <c r="Z800" s="37"/>
      <c r="AA800" s="37"/>
    </row>
    <row r="801" ht="15.75" customHeight="1">
      <c r="A801" s="37"/>
      <c r="B801" s="37"/>
      <c r="C801" s="37"/>
      <c r="D801" s="37"/>
      <c r="E801" s="37"/>
      <c r="F801" s="37"/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  <c r="AA801" s="37"/>
    </row>
    <row r="802" ht="15.75" customHeight="1">
      <c r="A802" s="37"/>
      <c r="B802" s="37"/>
      <c r="C802" s="37"/>
      <c r="D802" s="37"/>
      <c r="E802" s="37"/>
      <c r="F802" s="37"/>
      <c r="G802" s="37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  <c r="Y802" s="37"/>
      <c r="Z802" s="37"/>
      <c r="AA802" s="37"/>
    </row>
    <row r="803" ht="15.75" customHeight="1">
      <c r="A803" s="37"/>
      <c r="B803" s="37"/>
      <c r="C803" s="37"/>
      <c r="D803" s="37"/>
      <c r="E803" s="37"/>
      <c r="F803" s="37"/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37"/>
      <c r="V803" s="37"/>
      <c r="W803" s="37"/>
      <c r="X803" s="37"/>
      <c r="Y803" s="37"/>
      <c r="Z803" s="37"/>
      <c r="AA803" s="37"/>
    </row>
    <row r="804" ht="15.75" customHeight="1">
      <c r="A804" s="37"/>
      <c r="B804" s="37"/>
      <c r="C804" s="37"/>
      <c r="D804" s="37"/>
      <c r="E804" s="37"/>
      <c r="F804" s="37"/>
      <c r="G804" s="37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  <c r="Y804" s="37"/>
      <c r="Z804" s="37"/>
      <c r="AA804" s="37"/>
    </row>
    <row r="805" ht="15.75" customHeight="1">
      <c r="A805" s="37"/>
      <c r="B805" s="37"/>
      <c r="C805" s="37"/>
      <c r="D805" s="37"/>
      <c r="E805" s="37"/>
      <c r="F805" s="37"/>
      <c r="G805" s="37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  <c r="Y805" s="37"/>
      <c r="Z805" s="37"/>
      <c r="AA805" s="37"/>
    </row>
    <row r="806" ht="15.75" customHeight="1">
      <c r="A806" s="37"/>
      <c r="B806" s="37"/>
      <c r="C806" s="37"/>
      <c r="D806" s="37"/>
      <c r="E806" s="37"/>
      <c r="F806" s="37"/>
      <c r="G806" s="37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  <c r="Y806" s="37"/>
      <c r="Z806" s="37"/>
      <c r="AA806" s="37"/>
    </row>
    <row r="807" ht="15.75" customHeight="1">
      <c r="A807" s="37"/>
      <c r="B807" s="37"/>
      <c r="C807" s="37"/>
      <c r="D807" s="37"/>
      <c r="E807" s="37"/>
      <c r="F807" s="37"/>
      <c r="G807" s="37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  <c r="Y807" s="37"/>
      <c r="Z807" s="37"/>
      <c r="AA807" s="37"/>
    </row>
    <row r="808" ht="15.75" customHeight="1">
      <c r="A808" s="37"/>
      <c r="B808" s="37"/>
      <c r="C808" s="37"/>
      <c r="D808" s="37"/>
      <c r="E808" s="37"/>
      <c r="F808" s="37"/>
      <c r="G808" s="37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  <c r="Y808" s="37"/>
      <c r="Z808" s="37"/>
      <c r="AA808" s="37"/>
    </row>
    <row r="809" ht="15.75" customHeight="1">
      <c r="A809" s="37"/>
      <c r="B809" s="37"/>
      <c r="C809" s="37"/>
      <c r="D809" s="37"/>
      <c r="E809" s="37"/>
      <c r="F809" s="37"/>
      <c r="G809" s="37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  <c r="Y809" s="37"/>
      <c r="Z809" s="37"/>
      <c r="AA809" s="37"/>
    </row>
    <row r="810" ht="15.75" customHeight="1">
      <c r="A810" s="37"/>
      <c r="B810" s="37"/>
      <c r="C810" s="37"/>
      <c r="D810" s="37"/>
      <c r="E810" s="37"/>
      <c r="F810" s="37"/>
      <c r="G810" s="37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  <c r="Y810" s="37"/>
      <c r="Z810" s="37"/>
      <c r="AA810" s="37"/>
    </row>
    <row r="811" ht="15.75" customHeight="1">
      <c r="A811" s="37"/>
      <c r="B811" s="37"/>
      <c r="C811" s="37"/>
      <c r="D811" s="37"/>
      <c r="E811" s="37"/>
      <c r="F811" s="37"/>
      <c r="G811" s="37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  <c r="Y811" s="37"/>
      <c r="Z811" s="37"/>
      <c r="AA811" s="37"/>
    </row>
    <row r="812" ht="15.75" customHeight="1">
      <c r="A812" s="37"/>
      <c r="B812" s="37"/>
      <c r="C812" s="37"/>
      <c r="D812" s="37"/>
      <c r="E812" s="37"/>
      <c r="F812" s="37"/>
      <c r="G812" s="37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  <c r="V812" s="37"/>
      <c r="W812" s="37"/>
      <c r="X812" s="37"/>
      <c r="Y812" s="37"/>
      <c r="Z812" s="37"/>
      <c r="AA812" s="37"/>
    </row>
    <row r="813" ht="15.75" customHeight="1">
      <c r="A813" s="37"/>
      <c r="B813" s="37"/>
      <c r="C813" s="37"/>
      <c r="D813" s="37"/>
      <c r="E813" s="37"/>
      <c r="F813" s="37"/>
      <c r="G813" s="37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37"/>
      <c r="V813" s="37"/>
      <c r="W813" s="37"/>
      <c r="X813" s="37"/>
      <c r="Y813" s="37"/>
      <c r="Z813" s="37"/>
      <c r="AA813" s="37"/>
    </row>
    <row r="814" ht="15.75" customHeight="1">
      <c r="A814" s="37"/>
      <c r="B814" s="37"/>
      <c r="C814" s="37"/>
      <c r="D814" s="37"/>
      <c r="E814" s="37"/>
      <c r="F814" s="37"/>
      <c r="G814" s="37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  <c r="Y814" s="37"/>
      <c r="Z814" s="37"/>
      <c r="AA814" s="37"/>
    </row>
    <row r="815" ht="15.75" customHeight="1">
      <c r="A815" s="37"/>
      <c r="B815" s="37"/>
      <c r="C815" s="37"/>
      <c r="D815" s="37"/>
      <c r="E815" s="37"/>
      <c r="F815" s="37"/>
      <c r="G815" s="37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  <c r="Y815" s="37"/>
      <c r="Z815" s="37"/>
      <c r="AA815" s="37"/>
    </row>
    <row r="816" ht="15.75" customHeight="1">
      <c r="A816" s="37"/>
      <c r="B816" s="37"/>
      <c r="C816" s="37"/>
      <c r="D816" s="37"/>
      <c r="E816" s="37"/>
      <c r="F816" s="37"/>
      <c r="G816" s="37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  <c r="Y816" s="37"/>
      <c r="Z816" s="37"/>
      <c r="AA816" s="37"/>
    </row>
    <row r="817" ht="15.75" customHeight="1">
      <c r="A817" s="37"/>
      <c r="B817" s="37"/>
      <c r="C817" s="37"/>
      <c r="D817" s="37"/>
      <c r="E817" s="37"/>
      <c r="F817" s="37"/>
      <c r="G817" s="37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  <c r="Y817" s="37"/>
      <c r="Z817" s="37"/>
      <c r="AA817" s="37"/>
    </row>
    <row r="818" ht="15.75" customHeight="1">
      <c r="A818" s="37"/>
      <c r="B818" s="37"/>
      <c r="C818" s="37"/>
      <c r="D818" s="37"/>
      <c r="E818" s="37"/>
      <c r="F818" s="37"/>
      <c r="G818" s="37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  <c r="Y818" s="37"/>
      <c r="Z818" s="37"/>
      <c r="AA818" s="37"/>
    </row>
    <row r="819" ht="15.75" customHeight="1">
      <c r="A819" s="37"/>
      <c r="B819" s="37"/>
      <c r="C819" s="37"/>
      <c r="D819" s="37"/>
      <c r="E819" s="37"/>
      <c r="F819" s="37"/>
      <c r="G819" s="37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  <c r="Y819" s="37"/>
      <c r="Z819" s="37"/>
      <c r="AA819" s="37"/>
    </row>
    <row r="820" ht="15.75" customHeight="1">
      <c r="A820" s="37"/>
      <c r="B820" s="37"/>
      <c r="C820" s="37"/>
      <c r="D820" s="37"/>
      <c r="E820" s="37"/>
      <c r="F820" s="37"/>
      <c r="G820" s="37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  <c r="Y820" s="37"/>
      <c r="Z820" s="37"/>
      <c r="AA820" s="37"/>
    </row>
    <row r="821" ht="15.75" customHeight="1">
      <c r="A821" s="37"/>
      <c r="B821" s="37"/>
      <c r="C821" s="37"/>
      <c r="D821" s="37"/>
      <c r="E821" s="37"/>
      <c r="F821" s="37"/>
      <c r="G821" s="37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  <c r="Y821" s="37"/>
      <c r="Z821" s="37"/>
      <c r="AA821" s="37"/>
    </row>
    <row r="822" ht="15.75" customHeight="1">
      <c r="A822" s="37"/>
      <c r="B822" s="37"/>
      <c r="C822" s="37"/>
      <c r="D822" s="37"/>
      <c r="E822" s="37"/>
      <c r="F822" s="37"/>
      <c r="G822" s="37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  <c r="Y822" s="37"/>
      <c r="Z822" s="37"/>
      <c r="AA822" s="37"/>
    </row>
    <row r="823" ht="15.75" customHeight="1">
      <c r="A823" s="37"/>
      <c r="B823" s="37"/>
      <c r="C823" s="37"/>
      <c r="D823" s="37"/>
      <c r="E823" s="37"/>
      <c r="F823" s="37"/>
      <c r="G823" s="37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  <c r="Y823" s="37"/>
      <c r="Z823" s="37"/>
      <c r="AA823" s="37"/>
    </row>
    <row r="824" ht="15.75" customHeight="1">
      <c r="A824" s="37"/>
      <c r="B824" s="37"/>
      <c r="C824" s="37"/>
      <c r="D824" s="37"/>
      <c r="E824" s="37"/>
      <c r="F824" s="37"/>
      <c r="G824" s="37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  <c r="Y824" s="37"/>
      <c r="Z824" s="37"/>
      <c r="AA824" s="37"/>
    </row>
    <row r="825" ht="15.75" customHeight="1">
      <c r="A825" s="37"/>
      <c r="B825" s="37"/>
      <c r="C825" s="37"/>
      <c r="D825" s="37"/>
      <c r="E825" s="37"/>
      <c r="F825" s="37"/>
      <c r="G825" s="37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37"/>
      <c r="V825" s="37"/>
      <c r="W825" s="37"/>
      <c r="X825" s="37"/>
      <c r="Y825" s="37"/>
      <c r="Z825" s="37"/>
      <c r="AA825" s="37"/>
    </row>
    <row r="826" ht="15.75" customHeight="1">
      <c r="A826" s="37"/>
      <c r="B826" s="37"/>
      <c r="C826" s="37"/>
      <c r="D826" s="37"/>
      <c r="E826" s="37"/>
      <c r="F826" s="37"/>
      <c r="G826" s="37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  <c r="Y826" s="37"/>
      <c r="Z826" s="37"/>
      <c r="AA826" s="37"/>
    </row>
    <row r="827" ht="15.75" customHeight="1">
      <c r="A827" s="37"/>
      <c r="B827" s="37"/>
      <c r="C827" s="37"/>
      <c r="D827" s="37"/>
      <c r="E827" s="37"/>
      <c r="F827" s="37"/>
      <c r="G827" s="37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  <c r="AA827" s="37"/>
    </row>
    <row r="828" ht="15.75" customHeight="1">
      <c r="A828" s="37"/>
      <c r="B828" s="37"/>
      <c r="C828" s="37"/>
      <c r="D828" s="37"/>
      <c r="E828" s="37"/>
      <c r="F828" s="37"/>
      <c r="G828" s="37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  <c r="AA828" s="37"/>
    </row>
    <row r="829" ht="15.75" customHeight="1">
      <c r="A829" s="37"/>
      <c r="B829" s="37"/>
      <c r="C829" s="37"/>
      <c r="D829" s="37"/>
      <c r="E829" s="37"/>
      <c r="F829" s="37"/>
      <c r="G829" s="37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  <c r="Y829" s="37"/>
      <c r="Z829" s="37"/>
      <c r="AA829" s="37"/>
    </row>
    <row r="830" ht="15.75" customHeight="1">
      <c r="A830" s="37"/>
      <c r="B830" s="37"/>
      <c r="C830" s="37"/>
      <c r="D830" s="37"/>
      <c r="E830" s="37"/>
      <c r="F830" s="37"/>
      <c r="G830" s="37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  <c r="AA830" s="37"/>
    </row>
    <row r="831" ht="15.75" customHeight="1">
      <c r="A831" s="37"/>
      <c r="B831" s="37"/>
      <c r="C831" s="37"/>
      <c r="D831" s="37"/>
      <c r="E831" s="37"/>
      <c r="F831" s="37"/>
      <c r="G831" s="37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  <c r="AA831" s="37"/>
    </row>
    <row r="832" ht="15.75" customHeight="1">
      <c r="A832" s="37"/>
      <c r="B832" s="37"/>
      <c r="C832" s="37"/>
      <c r="D832" s="37"/>
      <c r="E832" s="37"/>
      <c r="F832" s="37"/>
      <c r="G832" s="37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37"/>
      <c r="AA832" s="37"/>
    </row>
    <row r="833" ht="15.75" customHeight="1">
      <c r="A833" s="37"/>
      <c r="B833" s="37"/>
      <c r="C833" s="37"/>
      <c r="D833" s="37"/>
      <c r="E833" s="37"/>
      <c r="F833" s="37"/>
      <c r="G833" s="37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37"/>
      <c r="AA833" s="37"/>
    </row>
    <row r="834" ht="15.75" customHeight="1">
      <c r="A834" s="37"/>
      <c r="B834" s="37"/>
      <c r="C834" s="37"/>
      <c r="D834" s="37"/>
      <c r="E834" s="37"/>
      <c r="F834" s="37"/>
      <c r="G834" s="37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  <c r="Y834" s="37"/>
      <c r="Z834" s="37"/>
      <c r="AA834" s="37"/>
    </row>
    <row r="835" ht="15.75" customHeight="1">
      <c r="A835" s="37"/>
      <c r="B835" s="37"/>
      <c r="C835" s="37"/>
      <c r="D835" s="37"/>
      <c r="E835" s="37"/>
      <c r="F835" s="37"/>
      <c r="G835" s="37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  <c r="AA835" s="37"/>
    </row>
    <row r="836" ht="15.75" customHeight="1">
      <c r="A836" s="37"/>
      <c r="B836" s="37"/>
      <c r="C836" s="37"/>
      <c r="D836" s="37"/>
      <c r="E836" s="37"/>
      <c r="F836" s="37"/>
      <c r="G836" s="37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  <c r="AA836" s="37"/>
    </row>
    <row r="837" ht="15.75" customHeight="1">
      <c r="A837" s="37"/>
      <c r="B837" s="37"/>
      <c r="C837" s="37"/>
      <c r="D837" s="37"/>
      <c r="E837" s="37"/>
      <c r="F837" s="37"/>
      <c r="G837" s="37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  <c r="AA837" s="37"/>
    </row>
    <row r="838" ht="15.75" customHeight="1">
      <c r="A838" s="37"/>
      <c r="B838" s="37"/>
      <c r="C838" s="37"/>
      <c r="D838" s="37"/>
      <c r="E838" s="37"/>
      <c r="F838" s="37"/>
      <c r="G838" s="37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  <c r="Y838" s="37"/>
      <c r="Z838" s="37"/>
      <c r="AA838" s="37"/>
    </row>
    <row r="839" ht="15.75" customHeight="1">
      <c r="A839" s="37"/>
      <c r="B839" s="37"/>
      <c r="C839" s="37"/>
      <c r="D839" s="37"/>
      <c r="E839" s="37"/>
      <c r="F839" s="37"/>
      <c r="G839" s="37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  <c r="AA839" s="37"/>
    </row>
    <row r="840" ht="15.75" customHeight="1">
      <c r="A840" s="37"/>
      <c r="B840" s="37"/>
      <c r="C840" s="37"/>
      <c r="D840" s="37"/>
      <c r="E840" s="37"/>
      <c r="F840" s="37"/>
      <c r="G840" s="37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  <c r="Y840" s="37"/>
      <c r="Z840" s="37"/>
      <c r="AA840" s="37"/>
    </row>
    <row r="841" ht="15.75" customHeight="1">
      <c r="A841" s="37"/>
      <c r="B841" s="37"/>
      <c r="C841" s="37"/>
      <c r="D841" s="37"/>
      <c r="E841" s="37"/>
      <c r="F841" s="37"/>
      <c r="G841" s="37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  <c r="AA841" s="37"/>
    </row>
    <row r="842" ht="15.75" customHeight="1">
      <c r="A842" s="37"/>
      <c r="B842" s="37"/>
      <c r="C842" s="37"/>
      <c r="D842" s="37"/>
      <c r="E842" s="37"/>
      <c r="F842" s="37"/>
      <c r="G842" s="37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  <c r="Y842" s="37"/>
      <c r="Z842" s="37"/>
      <c r="AA842" s="37"/>
    </row>
    <row r="843" ht="15.75" customHeight="1">
      <c r="A843" s="37"/>
      <c r="B843" s="37"/>
      <c r="C843" s="37"/>
      <c r="D843" s="37"/>
      <c r="E843" s="37"/>
      <c r="F843" s="37"/>
      <c r="G843" s="37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37"/>
      <c r="V843" s="37"/>
      <c r="W843" s="37"/>
      <c r="X843" s="37"/>
      <c r="Y843" s="37"/>
      <c r="Z843" s="37"/>
      <c r="AA843" s="37"/>
    </row>
    <row r="844" ht="15.75" customHeight="1">
      <c r="A844" s="37"/>
      <c r="B844" s="37"/>
      <c r="C844" s="37"/>
      <c r="D844" s="37"/>
      <c r="E844" s="37"/>
      <c r="F844" s="37"/>
      <c r="G844" s="37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  <c r="Y844" s="37"/>
      <c r="Z844" s="37"/>
      <c r="AA844" s="37"/>
    </row>
    <row r="845" ht="15.75" customHeight="1">
      <c r="A845" s="37"/>
      <c r="B845" s="37"/>
      <c r="C845" s="37"/>
      <c r="D845" s="37"/>
      <c r="E845" s="37"/>
      <c r="F845" s="37"/>
      <c r="G845" s="37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  <c r="Y845" s="37"/>
      <c r="Z845" s="37"/>
      <c r="AA845" s="37"/>
    </row>
    <row r="846" ht="15.75" customHeight="1">
      <c r="A846" s="37"/>
      <c r="B846" s="37"/>
      <c r="C846" s="37"/>
      <c r="D846" s="37"/>
      <c r="E846" s="37"/>
      <c r="F846" s="37"/>
      <c r="G846" s="37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  <c r="V846" s="37"/>
      <c r="W846" s="37"/>
      <c r="X846" s="37"/>
      <c r="Y846" s="37"/>
      <c r="Z846" s="37"/>
      <c r="AA846" s="37"/>
    </row>
    <row r="847" ht="15.75" customHeight="1">
      <c r="A847" s="37"/>
      <c r="B847" s="37"/>
      <c r="C847" s="37"/>
      <c r="D847" s="37"/>
      <c r="E847" s="37"/>
      <c r="F847" s="37"/>
      <c r="G847" s="37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  <c r="Y847" s="37"/>
      <c r="Z847" s="37"/>
      <c r="AA847" s="37"/>
    </row>
    <row r="848" ht="15.75" customHeight="1">
      <c r="A848" s="37"/>
      <c r="B848" s="37"/>
      <c r="C848" s="37"/>
      <c r="D848" s="37"/>
      <c r="E848" s="37"/>
      <c r="F848" s="37"/>
      <c r="G848" s="37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  <c r="Y848" s="37"/>
      <c r="Z848" s="37"/>
      <c r="AA848" s="37"/>
    </row>
    <row r="849" ht="15.75" customHeight="1">
      <c r="A849" s="37"/>
      <c r="B849" s="37"/>
      <c r="C849" s="37"/>
      <c r="D849" s="37"/>
      <c r="E849" s="37"/>
      <c r="F849" s="37"/>
      <c r="G849" s="37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/>
      <c r="Y849" s="37"/>
      <c r="Z849" s="37"/>
      <c r="AA849" s="37"/>
    </row>
    <row r="850" ht="15.75" customHeight="1">
      <c r="A850" s="37"/>
      <c r="B850" s="37"/>
      <c r="C850" s="37"/>
      <c r="D850" s="37"/>
      <c r="E850" s="37"/>
      <c r="F850" s="37"/>
      <c r="G850" s="37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  <c r="Y850" s="37"/>
      <c r="Z850" s="37"/>
      <c r="AA850" s="37"/>
    </row>
    <row r="851" ht="15.75" customHeight="1">
      <c r="A851" s="37"/>
      <c r="B851" s="37"/>
      <c r="C851" s="37"/>
      <c r="D851" s="37"/>
      <c r="E851" s="37"/>
      <c r="F851" s="37"/>
      <c r="G851" s="37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37"/>
      <c r="V851" s="37"/>
      <c r="W851" s="37"/>
      <c r="X851" s="37"/>
      <c r="Y851" s="37"/>
      <c r="Z851" s="37"/>
      <c r="AA851" s="37"/>
    </row>
    <row r="852" ht="15.75" customHeight="1">
      <c r="A852" s="37"/>
      <c r="B852" s="37"/>
      <c r="C852" s="37"/>
      <c r="D852" s="37"/>
      <c r="E852" s="37"/>
      <c r="F852" s="37"/>
      <c r="G852" s="37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  <c r="Y852" s="37"/>
      <c r="Z852" s="37"/>
      <c r="AA852" s="37"/>
    </row>
    <row r="853" ht="15.75" customHeight="1">
      <c r="A853" s="37"/>
      <c r="B853" s="37"/>
      <c r="C853" s="37"/>
      <c r="D853" s="37"/>
      <c r="E853" s="37"/>
      <c r="F853" s="37"/>
      <c r="G853" s="37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  <c r="Y853" s="37"/>
      <c r="Z853" s="37"/>
      <c r="AA853" s="37"/>
    </row>
    <row r="854" ht="15.75" customHeight="1">
      <c r="A854" s="37"/>
      <c r="B854" s="37"/>
      <c r="C854" s="37"/>
      <c r="D854" s="37"/>
      <c r="E854" s="37"/>
      <c r="F854" s="37"/>
      <c r="G854" s="37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  <c r="Y854" s="37"/>
      <c r="Z854" s="37"/>
      <c r="AA854" s="37"/>
    </row>
    <row r="855" ht="15.75" customHeight="1">
      <c r="A855" s="37"/>
      <c r="B855" s="37"/>
      <c r="C855" s="37"/>
      <c r="D855" s="37"/>
      <c r="E855" s="37"/>
      <c r="F855" s="37"/>
      <c r="G855" s="37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37"/>
      <c r="V855" s="37"/>
      <c r="W855" s="37"/>
      <c r="X855" s="37"/>
      <c r="Y855" s="37"/>
      <c r="Z855" s="37"/>
      <c r="AA855" s="37"/>
    </row>
    <row r="856" ht="15.75" customHeight="1">
      <c r="A856" s="37"/>
      <c r="B856" s="37"/>
      <c r="C856" s="37"/>
      <c r="D856" s="37"/>
      <c r="E856" s="37"/>
      <c r="F856" s="37"/>
      <c r="G856" s="37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37"/>
      <c r="V856" s="37"/>
      <c r="W856" s="37"/>
      <c r="X856" s="37"/>
      <c r="Y856" s="37"/>
      <c r="Z856" s="37"/>
      <c r="AA856" s="37"/>
    </row>
    <row r="857" ht="15.75" customHeight="1">
      <c r="A857" s="37"/>
      <c r="B857" s="37"/>
      <c r="C857" s="37"/>
      <c r="D857" s="37"/>
      <c r="E857" s="37"/>
      <c r="F857" s="37"/>
      <c r="G857" s="37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37"/>
      <c r="V857" s="37"/>
      <c r="W857" s="37"/>
      <c r="X857" s="37"/>
      <c r="Y857" s="37"/>
      <c r="Z857" s="37"/>
      <c r="AA857" s="37"/>
    </row>
    <row r="858" ht="15.75" customHeight="1">
      <c r="A858" s="37"/>
      <c r="B858" s="37"/>
      <c r="C858" s="37"/>
      <c r="D858" s="37"/>
      <c r="E858" s="37"/>
      <c r="F858" s="37"/>
      <c r="G858" s="37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  <c r="Y858" s="37"/>
      <c r="Z858" s="37"/>
      <c r="AA858" s="37"/>
    </row>
    <row r="859" ht="15.75" customHeight="1">
      <c r="A859" s="37"/>
      <c r="B859" s="37"/>
      <c r="C859" s="37"/>
      <c r="D859" s="37"/>
      <c r="E859" s="37"/>
      <c r="F859" s="37"/>
      <c r="G859" s="37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37"/>
      <c r="V859" s="37"/>
      <c r="W859" s="37"/>
      <c r="X859" s="37"/>
      <c r="Y859" s="37"/>
      <c r="Z859" s="37"/>
      <c r="AA859" s="37"/>
    </row>
    <row r="860" ht="15.75" customHeight="1">
      <c r="A860" s="37"/>
      <c r="B860" s="37"/>
      <c r="C860" s="37"/>
      <c r="D860" s="37"/>
      <c r="E860" s="37"/>
      <c r="F860" s="37"/>
      <c r="G860" s="37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37"/>
      <c r="V860" s="37"/>
      <c r="W860" s="37"/>
      <c r="X860" s="37"/>
      <c r="Y860" s="37"/>
      <c r="Z860" s="37"/>
      <c r="AA860" s="37"/>
    </row>
    <row r="861" ht="15.75" customHeight="1">
      <c r="A861" s="37"/>
      <c r="B861" s="37"/>
      <c r="C861" s="37"/>
      <c r="D861" s="37"/>
      <c r="E861" s="37"/>
      <c r="F861" s="37"/>
      <c r="G861" s="37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  <c r="Y861" s="37"/>
      <c r="Z861" s="37"/>
      <c r="AA861" s="37"/>
    </row>
    <row r="862" ht="15.75" customHeight="1">
      <c r="A862" s="37"/>
      <c r="B862" s="37"/>
      <c r="C862" s="37"/>
      <c r="D862" s="37"/>
      <c r="E862" s="37"/>
      <c r="F862" s="37"/>
      <c r="G862" s="37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  <c r="Y862" s="37"/>
      <c r="Z862" s="37"/>
      <c r="AA862" s="37"/>
    </row>
    <row r="863" ht="15.75" customHeight="1">
      <c r="A863" s="37"/>
      <c r="B863" s="37"/>
      <c r="C863" s="37"/>
      <c r="D863" s="37"/>
      <c r="E863" s="37"/>
      <c r="F863" s="37"/>
      <c r="G863" s="37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  <c r="Y863" s="37"/>
      <c r="Z863" s="37"/>
      <c r="AA863" s="37"/>
    </row>
    <row r="864" ht="15.75" customHeight="1">
      <c r="A864" s="37"/>
      <c r="B864" s="37"/>
      <c r="C864" s="37"/>
      <c r="D864" s="37"/>
      <c r="E864" s="37"/>
      <c r="F864" s="37"/>
      <c r="G864" s="37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  <c r="Y864" s="37"/>
      <c r="Z864" s="37"/>
      <c r="AA864" s="37"/>
    </row>
    <row r="865" ht="15.75" customHeight="1">
      <c r="A865" s="37"/>
      <c r="B865" s="37"/>
      <c r="C865" s="37"/>
      <c r="D865" s="37"/>
      <c r="E865" s="37"/>
      <c r="F865" s="37"/>
      <c r="G865" s="37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  <c r="Y865" s="37"/>
      <c r="Z865" s="37"/>
      <c r="AA865" s="37"/>
    </row>
    <row r="866" ht="15.75" customHeight="1">
      <c r="A866" s="37"/>
      <c r="B866" s="37"/>
      <c r="C866" s="37"/>
      <c r="D866" s="37"/>
      <c r="E866" s="37"/>
      <c r="F866" s="37"/>
      <c r="G866" s="37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  <c r="Y866" s="37"/>
      <c r="Z866" s="37"/>
      <c r="AA866" s="37"/>
    </row>
    <row r="867" ht="15.75" customHeight="1">
      <c r="A867" s="37"/>
      <c r="B867" s="37"/>
      <c r="C867" s="37"/>
      <c r="D867" s="37"/>
      <c r="E867" s="37"/>
      <c r="F867" s="37"/>
      <c r="G867" s="37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  <c r="Y867" s="37"/>
      <c r="Z867" s="37"/>
      <c r="AA867" s="37"/>
    </row>
    <row r="868" ht="15.75" customHeight="1">
      <c r="A868" s="37"/>
      <c r="B868" s="37"/>
      <c r="C868" s="37"/>
      <c r="D868" s="37"/>
      <c r="E868" s="37"/>
      <c r="F868" s="37"/>
      <c r="G868" s="37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  <c r="Y868" s="37"/>
      <c r="Z868" s="37"/>
      <c r="AA868" s="37"/>
    </row>
    <row r="869" ht="15.75" customHeight="1">
      <c r="A869" s="37"/>
      <c r="B869" s="37"/>
      <c r="C869" s="37"/>
      <c r="D869" s="37"/>
      <c r="E869" s="37"/>
      <c r="F869" s="37"/>
      <c r="G869" s="37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  <c r="Y869" s="37"/>
      <c r="Z869" s="37"/>
      <c r="AA869" s="37"/>
    </row>
    <row r="870" ht="15.75" customHeight="1">
      <c r="A870" s="37"/>
      <c r="B870" s="37"/>
      <c r="C870" s="37"/>
      <c r="D870" s="37"/>
      <c r="E870" s="37"/>
      <c r="F870" s="37"/>
      <c r="G870" s="37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  <c r="Y870" s="37"/>
      <c r="Z870" s="37"/>
      <c r="AA870" s="37"/>
    </row>
    <row r="871" ht="15.75" customHeight="1">
      <c r="A871" s="37"/>
      <c r="B871" s="37"/>
      <c r="C871" s="37"/>
      <c r="D871" s="37"/>
      <c r="E871" s="37"/>
      <c r="F871" s="37"/>
      <c r="G871" s="37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  <c r="Y871" s="37"/>
      <c r="Z871" s="37"/>
      <c r="AA871" s="37"/>
    </row>
    <row r="872" ht="15.75" customHeight="1">
      <c r="A872" s="37"/>
      <c r="B872" s="37"/>
      <c r="C872" s="37"/>
      <c r="D872" s="37"/>
      <c r="E872" s="37"/>
      <c r="F872" s="37"/>
      <c r="G872" s="37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  <c r="Y872" s="37"/>
      <c r="Z872" s="37"/>
      <c r="AA872" s="37"/>
    </row>
    <row r="873" ht="15.75" customHeight="1">
      <c r="A873" s="37"/>
      <c r="B873" s="37"/>
      <c r="C873" s="37"/>
      <c r="D873" s="37"/>
      <c r="E873" s="37"/>
      <c r="F873" s="37"/>
      <c r="G873" s="37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37"/>
      <c r="V873" s="37"/>
      <c r="W873" s="37"/>
      <c r="X873" s="37"/>
      <c r="Y873" s="37"/>
      <c r="Z873" s="37"/>
      <c r="AA873" s="37"/>
    </row>
    <row r="874" ht="15.75" customHeight="1">
      <c r="A874" s="37"/>
      <c r="B874" s="37"/>
      <c r="C874" s="37"/>
      <c r="D874" s="37"/>
      <c r="E874" s="37"/>
      <c r="F874" s="37"/>
      <c r="G874" s="37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  <c r="V874" s="37"/>
      <c r="W874" s="37"/>
      <c r="X874" s="37"/>
      <c r="Y874" s="37"/>
      <c r="Z874" s="37"/>
      <c r="AA874" s="37"/>
    </row>
    <row r="875" ht="15.75" customHeight="1">
      <c r="A875" s="37"/>
      <c r="B875" s="37"/>
      <c r="C875" s="37"/>
      <c r="D875" s="37"/>
      <c r="E875" s="37"/>
      <c r="F875" s="37"/>
      <c r="G875" s="37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37"/>
      <c r="V875" s="37"/>
      <c r="W875" s="37"/>
      <c r="X875" s="37"/>
      <c r="Y875" s="37"/>
      <c r="Z875" s="37"/>
      <c r="AA875" s="37"/>
    </row>
    <row r="876" ht="15.75" customHeight="1">
      <c r="A876" s="37"/>
      <c r="B876" s="37"/>
      <c r="C876" s="37"/>
      <c r="D876" s="37"/>
      <c r="E876" s="37"/>
      <c r="F876" s="37"/>
      <c r="G876" s="37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  <c r="Y876" s="37"/>
      <c r="Z876" s="37"/>
      <c r="AA876" s="37"/>
    </row>
    <row r="877" ht="15.75" customHeight="1">
      <c r="A877" s="37"/>
      <c r="B877" s="37"/>
      <c r="C877" s="37"/>
      <c r="D877" s="37"/>
      <c r="E877" s="37"/>
      <c r="F877" s="37"/>
      <c r="G877" s="37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  <c r="Y877" s="37"/>
      <c r="Z877" s="37"/>
      <c r="AA877" s="37"/>
    </row>
    <row r="878" ht="15.75" customHeight="1">
      <c r="A878" s="37"/>
      <c r="B878" s="37"/>
      <c r="C878" s="37"/>
      <c r="D878" s="37"/>
      <c r="E878" s="37"/>
      <c r="F878" s="37"/>
      <c r="G878" s="37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  <c r="Y878" s="37"/>
      <c r="Z878" s="37"/>
      <c r="AA878" s="37"/>
    </row>
    <row r="879" ht="15.75" customHeight="1">
      <c r="A879" s="37"/>
      <c r="B879" s="37"/>
      <c r="C879" s="37"/>
      <c r="D879" s="37"/>
      <c r="E879" s="37"/>
      <c r="F879" s="37"/>
      <c r="G879" s="37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  <c r="Y879" s="37"/>
      <c r="Z879" s="37"/>
      <c r="AA879" s="37"/>
    </row>
    <row r="880" ht="15.75" customHeight="1">
      <c r="A880" s="37"/>
      <c r="B880" s="37"/>
      <c r="C880" s="37"/>
      <c r="D880" s="37"/>
      <c r="E880" s="37"/>
      <c r="F880" s="37"/>
      <c r="G880" s="37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  <c r="Y880" s="37"/>
      <c r="Z880" s="37"/>
      <c r="AA880" s="37"/>
    </row>
    <row r="881" ht="15.75" customHeight="1">
      <c r="A881" s="37"/>
      <c r="B881" s="37"/>
      <c r="C881" s="37"/>
      <c r="D881" s="37"/>
      <c r="E881" s="37"/>
      <c r="F881" s="37"/>
      <c r="G881" s="37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37"/>
      <c r="V881" s="37"/>
      <c r="W881" s="37"/>
      <c r="X881" s="37"/>
      <c r="Y881" s="37"/>
      <c r="Z881" s="37"/>
      <c r="AA881" s="37"/>
    </row>
    <row r="882" ht="15.75" customHeight="1">
      <c r="A882" s="37"/>
      <c r="B882" s="37"/>
      <c r="C882" s="37"/>
      <c r="D882" s="37"/>
      <c r="E882" s="37"/>
      <c r="F882" s="37"/>
      <c r="G882" s="37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37"/>
      <c r="V882" s="37"/>
      <c r="W882" s="37"/>
      <c r="X882" s="37"/>
      <c r="Y882" s="37"/>
      <c r="Z882" s="37"/>
      <c r="AA882" s="37"/>
    </row>
    <row r="883" ht="15.75" customHeight="1">
      <c r="A883" s="37"/>
      <c r="B883" s="37"/>
      <c r="C883" s="37"/>
      <c r="D883" s="37"/>
      <c r="E883" s="37"/>
      <c r="F883" s="37"/>
      <c r="G883" s="37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  <c r="Y883" s="37"/>
      <c r="Z883" s="37"/>
      <c r="AA883" s="37"/>
    </row>
    <row r="884" ht="15.75" customHeight="1">
      <c r="A884" s="37"/>
      <c r="B884" s="37"/>
      <c r="C884" s="37"/>
      <c r="D884" s="37"/>
      <c r="E884" s="37"/>
      <c r="F884" s="37"/>
      <c r="G884" s="37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  <c r="Y884" s="37"/>
      <c r="Z884" s="37"/>
      <c r="AA884" s="37"/>
    </row>
    <row r="885" ht="15.75" customHeight="1">
      <c r="A885" s="37"/>
      <c r="B885" s="37"/>
      <c r="C885" s="37"/>
      <c r="D885" s="37"/>
      <c r="E885" s="37"/>
      <c r="F885" s="37"/>
      <c r="G885" s="37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37"/>
      <c r="V885" s="37"/>
      <c r="W885" s="37"/>
      <c r="X885" s="37"/>
      <c r="Y885" s="37"/>
      <c r="Z885" s="37"/>
      <c r="AA885" s="37"/>
    </row>
    <row r="886" ht="15.75" customHeight="1">
      <c r="A886" s="37"/>
      <c r="B886" s="37"/>
      <c r="C886" s="37"/>
      <c r="D886" s="37"/>
      <c r="E886" s="37"/>
      <c r="F886" s="37"/>
      <c r="G886" s="37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  <c r="Y886" s="37"/>
      <c r="Z886" s="37"/>
      <c r="AA886" s="37"/>
    </row>
    <row r="887" ht="15.75" customHeight="1">
      <c r="A887" s="37"/>
      <c r="B887" s="37"/>
      <c r="C887" s="37"/>
      <c r="D887" s="37"/>
      <c r="E887" s="37"/>
      <c r="F887" s="37"/>
      <c r="G887" s="37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/>
      <c r="Y887" s="37"/>
      <c r="Z887" s="37"/>
      <c r="AA887" s="37"/>
    </row>
    <row r="888" ht="15.75" customHeight="1">
      <c r="A888" s="37"/>
      <c r="B888" s="37"/>
      <c r="C888" s="37"/>
      <c r="D888" s="37"/>
      <c r="E888" s="37"/>
      <c r="F888" s="37"/>
      <c r="G888" s="37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  <c r="Y888" s="37"/>
      <c r="Z888" s="37"/>
      <c r="AA888" s="37"/>
    </row>
    <row r="889" ht="15.75" customHeight="1">
      <c r="A889" s="37"/>
      <c r="B889" s="37"/>
      <c r="C889" s="37"/>
      <c r="D889" s="37"/>
      <c r="E889" s="37"/>
      <c r="F889" s="37"/>
      <c r="G889" s="37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37"/>
      <c r="V889" s="37"/>
      <c r="W889" s="37"/>
      <c r="X889" s="37"/>
      <c r="Y889" s="37"/>
      <c r="Z889" s="37"/>
      <c r="AA889" s="37"/>
    </row>
    <row r="890" ht="15.75" customHeight="1">
      <c r="A890" s="37"/>
      <c r="B890" s="37"/>
      <c r="C890" s="37"/>
      <c r="D890" s="37"/>
      <c r="E890" s="37"/>
      <c r="F890" s="37"/>
      <c r="G890" s="37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  <c r="Y890" s="37"/>
      <c r="Z890" s="37"/>
      <c r="AA890" s="37"/>
    </row>
    <row r="891" ht="15.75" customHeight="1">
      <c r="A891" s="37"/>
      <c r="B891" s="37"/>
      <c r="C891" s="37"/>
      <c r="D891" s="37"/>
      <c r="E891" s="37"/>
      <c r="F891" s="37"/>
      <c r="G891" s="37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37"/>
      <c r="V891" s="37"/>
      <c r="W891" s="37"/>
      <c r="X891" s="37"/>
      <c r="Y891" s="37"/>
      <c r="Z891" s="37"/>
      <c r="AA891" s="37"/>
    </row>
    <row r="892" ht="15.75" customHeight="1">
      <c r="A892" s="37"/>
      <c r="B892" s="37"/>
      <c r="C892" s="37"/>
      <c r="D892" s="37"/>
      <c r="E892" s="37"/>
      <c r="F892" s="37"/>
      <c r="G892" s="37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  <c r="Y892" s="37"/>
      <c r="Z892" s="37"/>
      <c r="AA892" s="37"/>
    </row>
    <row r="893" ht="15.75" customHeight="1">
      <c r="A893" s="37"/>
      <c r="B893" s="37"/>
      <c r="C893" s="37"/>
      <c r="D893" s="37"/>
      <c r="E893" s="37"/>
      <c r="F893" s="37"/>
      <c r="G893" s="37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  <c r="Y893" s="37"/>
      <c r="Z893" s="37"/>
      <c r="AA893" s="37"/>
    </row>
    <row r="894" ht="15.75" customHeight="1">
      <c r="A894" s="37"/>
      <c r="B894" s="37"/>
      <c r="C894" s="37"/>
      <c r="D894" s="37"/>
      <c r="E894" s="37"/>
      <c r="F894" s="37"/>
      <c r="G894" s="37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  <c r="V894" s="37"/>
      <c r="W894" s="37"/>
      <c r="X894" s="37"/>
      <c r="Y894" s="37"/>
      <c r="Z894" s="37"/>
      <c r="AA894" s="37"/>
    </row>
    <row r="895" ht="15.75" customHeight="1">
      <c r="A895" s="37"/>
      <c r="B895" s="37"/>
      <c r="C895" s="37"/>
      <c r="D895" s="37"/>
      <c r="E895" s="37"/>
      <c r="F895" s="37"/>
      <c r="G895" s="37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37"/>
      <c r="V895" s="37"/>
      <c r="W895" s="37"/>
      <c r="X895" s="37"/>
      <c r="Y895" s="37"/>
      <c r="Z895" s="37"/>
      <c r="AA895" s="37"/>
    </row>
    <row r="896" ht="15.75" customHeight="1">
      <c r="A896" s="37"/>
      <c r="B896" s="37"/>
      <c r="C896" s="37"/>
      <c r="D896" s="37"/>
      <c r="E896" s="37"/>
      <c r="F896" s="37"/>
      <c r="G896" s="37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  <c r="Y896" s="37"/>
      <c r="Z896" s="37"/>
      <c r="AA896" s="37"/>
    </row>
    <row r="897" ht="15.75" customHeight="1">
      <c r="A897" s="37"/>
      <c r="B897" s="37"/>
      <c r="C897" s="37"/>
      <c r="D897" s="37"/>
      <c r="E897" s="37"/>
      <c r="F897" s="37"/>
      <c r="G897" s="37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37"/>
      <c r="V897" s="37"/>
      <c r="W897" s="37"/>
      <c r="X897" s="37"/>
      <c r="Y897" s="37"/>
      <c r="Z897" s="37"/>
      <c r="AA897" s="37"/>
    </row>
    <row r="898" ht="15.75" customHeight="1">
      <c r="A898" s="37"/>
      <c r="B898" s="37"/>
      <c r="C898" s="37"/>
      <c r="D898" s="37"/>
      <c r="E898" s="37"/>
      <c r="F898" s="37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37"/>
      <c r="Z898" s="37"/>
      <c r="AA898" s="37"/>
    </row>
    <row r="899" ht="15.75" customHeight="1">
      <c r="A899" s="37"/>
      <c r="B899" s="37"/>
      <c r="C899" s="37"/>
      <c r="D899" s="37"/>
      <c r="E899" s="37"/>
      <c r="F899" s="37"/>
      <c r="G899" s="37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37"/>
      <c r="V899" s="37"/>
      <c r="W899" s="37"/>
      <c r="X899" s="37"/>
      <c r="Y899" s="37"/>
      <c r="Z899" s="37"/>
      <c r="AA899" s="37"/>
    </row>
    <row r="900" ht="15.75" customHeight="1">
      <c r="A900" s="37"/>
      <c r="B900" s="37"/>
      <c r="C900" s="37"/>
      <c r="D900" s="37"/>
      <c r="E900" s="37"/>
      <c r="F900" s="37"/>
      <c r="G900" s="37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37"/>
      <c r="V900" s="37"/>
      <c r="W900" s="37"/>
      <c r="X900" s="37"/>
      <c r="Y900" s="37"/>
      <c r="Z900" s="37"/>
      <c r="AA900" s="37"/>
    </row>
    <row r="901" ht="15.75" customHeight="1">
      <c r="A901" s="37"/>
      <c r="B901" s="37"/>
      <c r="C901" s="37"/>
      <c r="D901" s="37"/>
      <c r="E901" s="37"/>
      <c r="F901" s="37"/>
      <c r="G901" s="37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37"/>
      <c r="V901" s="37"/>
      <c r="W901" s="37"/>
      <c r="X901" s="37"/>
      <c r="Y901" s="37"/>
      <c r="Z901" s="37"/>
      <c r="AA901" s="37"/>
    </row>
    <row r="902" ht="15.75" customHeight="1">
      <c r="A902" s="37"/>
      <c r="B902" s="37"/>
      <c r="C902" s="37"/>
      <c r="D902" s="37"/>
      <c r="E902" s="37"/>
      <c r="F902" s="37"/>
      <c r="G902" s="37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  <c r="Y902" s="37"/>
      <c r="Z902" s="37"/>
      <c r="AA902" s="37"/>
    </row>
    <row r="903" ht="15.75" customHeight="1">
      <c r="A903" s="37"/>
      <c r="B903" s="37"/>
      <c r="C903" s="37"/>
      <c r="D903" s="37"/>
      <c r="E903" s="37"/>
      <c r="F903" s="37"/>
      <c r="G903" s="37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37"/>
      <c r="V903" s="37"/>
      <c r="W903" s="37"/>
      <c r="X903" s="37"/>
      <c r="Y903" s="37"/>
      <c r="Z903" s="37"/>
      <c r="AA903" s="37"/>
    </row>
    <row r="904" ht="15.75" customHeight="1">
      <c r="A904" s="37"/>
      <c r="B904" s="37"/>
      <c r="C904" s="37"/>
      <c r="D904" s="37"/>
      <c r="E904" s="37"/>
      <c r="F904" s="37"/>
      <c r="G904" s="37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  <c r="V904" s="37"/>
      <c r="W904" s="37"/>
      <c r="X904" s="37"/>
      <c r="Y904" s="37"/>
      <c r="Z904" s="37"/>
      <c r="AA904" s="37"/>
    </row>
    <row r="905" ht="15.75" customHeight="1">
      <c r="A905" s="37"/>
      <c r="B905" s="37"/>
      <c r="C905" s="37"/>
      <c r="D905" s="37"/>
      <c r="E905" s="37"/>
      <c r="F905" s="37"/>
      <c r="G905" s="37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37"/>
      <c r="V905" s="37"/>
      <c r="W905" s="37"/>
      <c r="X905" s="37"/>
      <c r="Y905" s="37"/>
      <c r="Z905" s="37"/>
      <c r="AA905" s="37"/>
    </row>
    <row r="906" ht="15.75" customHeight="1">
      <c r="A906" s="37"/>
      <c r="B906" s="37"/>
      <c r="C906" s="37"/>
      <c r="D906" s="37"/>
      <c r="E906" s="37"/>
      <c r="F906" s="37"/>
      <c r="G906" s="37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37"/>
      <c r="V906" s="37"/>
      <c r="W906" s="37"/>
      <c r="X906" s="37"/>
      <c r="Y906" s="37"/>
      <c r="Z906" s="37"/>
      <c r="AA906" s="37"/>
    </row>
    <row r="907" ht="15.75" customHeight="1">
      <c r="A907" s="37"/>
      <c r="B907" s="37"/>
      <c r="C907" s="37"/>
      <c r="D907" s="37"/>
      <c r="E907" s="37"/>
      <c r="F907" s="37"/>
      <c r="G907" s="37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37"/>
      <c r="V907" s="37"/>
      <c r="W907" s="37"/>
      <c r="X907" s="37"/>
      <c r="Y907" s="37"/>
      <c r="Z907" s="37"/>
      <c r="AA907" s="37"/>
    </row>
    <row r="908" ht="15.75" customHeight="1">
      <c r="A908" s="37"/>
      <c r="B908" s="37"/>
      <c r="C908" s="37"/>
      <c r="D908" s="37"/>
      <c r="E908" s="37"/>
      <c r="F908" s="37"/>
      <c r="G908" s="37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  <c r="Y908" s="37"/>
      <c r="Z908" s="37"/>
      <c r="AA908" s="37"/>
    </row>
    <row r="909" ht="15.75" customHeight="1">
      <c r="A909" s="37"/>
      <c r="B909" s="37"/>
      <c r="C909" s="37"/>
      <c r="D909" s="37"/>
      <c r="E909" s="37"/>
      <c r="F909" s="37"/>
      <c r="G909" s="37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37"/>
      <c r="V909" s="37"/>
      <c r="W909" s="37"/>
      <c r="X909" s="37"/>
      <c r="Y909" s="37"/>
      <c r="Z909" s="37"/>
      <c r="AA909" s="37"/>
    </row>
    <row r="910" ht="15.75" customHeight="1">
      <c r="A910" s="37"/>
      <c r="B910" s="37"/>
      <c r="C910" s="37"/>
      <c r="D910" s="37"/>
      <c r="E910" s="37"/>
      <c r="F910" s="37"/>
      <c r="G910" s="37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/>
      <c r="V910" s="37"/>
      <c r="W910" s="37"/>
      <c r="X910" s="37"/>
      <c r="Y910" s="37"/>
      <c r="Z910" s="37"/>
      <c r="AA910" s="37"/>
    </row>
    <row r="911" ht="15.75" customHeight="1">
      <c r="A911" s="37"/>
      <c r="B911" s="37"/>
      <c r="C911" s="37"/>
      <c r="D911" s="37"/>
      <c r="E911" s="37"/>
      <c r="F911" s="37"/>
      <c r="G911" s="37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  <c r="Y911" s="37"/>
      <c r="Z911" s="37"/>
      <c r="AA911" s="37"/>
    </row>
    <row r="912" ht="15.75" customHeight="1">
      <c r="A912" s="37"/>
      <c r="B912" s="37"/>
      <c r="C912" s="37"/>
      <c r="D912" s="37"/>
      <c r="E912" s="37"/>
      <c r="F912" s="37"/>
      <c r="G912" s="37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37"/>
      <c r="V912" s="37"/>
      <c r="W912" s="37"/>
      <c r="X912" s="37"/>
      <c r="Y912" s="37"/>
      <c r="Z912" s="37"/>
      <c r="AA912" s="37"/>
    </row>
    <row r="913" ht="15.75" customHeight="1">
      <c r="A913" s="37"/>
      <c r="B913" s="37"/>
      <c r="C913" s="37"/>
      <c r="D913" s="37"/>
      <c r="E913" s="37"/>
      <c r="F913" s="37"/>
      <c r="G913" s="37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  <c r="Y913" s="37"/>
      <c r="Z913" s="37"/>
      <c r="AA913" s="37"/>
    </row>
    <row r="914" ht="15.75" customHeight="1">
      <c r="A914" s="37"/>
      <c r="B914" s="37"/>
      <c r="C914" s="37"/>
      <c r="D914" s="37"/>
      <c r="E914" s="37"/>
      <c r="F914" s="37"/>
      <c r="G914" s="37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37"/>
      <c r="V914" s="37"/>
      <c r="W914" s="37"/>
      <c r="X914" s="37"/>
      <c r="Y914" s="37"/>
      <c r="Z914" s="37"/>
      <c r="AA914" s="37"/>
    </row>
    <row r="915" ht="15.75" customHeight="1">
      <c r="A915" s="37"/>
      <c r="B915" s="37"/>
      <c r="C915" s="37"/>
      <c r="D915" s="37"/>
      <c r="E915" s="37"/>
      <c r="F915" s="37"/>
      <c r="G915" s="37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37"/>
      <c r="V915" s="37"/>
      <c r="W915" s="37"/>
      <c r="X915" s="37"/>
      <c r="Y915" s="37"/>
      <c r="Z915" s="37"/>
      <c r="AA915" s="37"/>
    </row>
    <row r="916" ht="15.75" customHeight="1">
      <c r="A916" s="37"/>
      <c r="B916" s="37"/>
      <c r="C916" s="37"/>
      <c r="D916" s="37"/>
      <c r="E916" s="37"/>
      <c r="F916" s="37"/>
      <c r="G916" s="37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/>
      <c r="V916" s="37"/>
      <c r="W916" s="37"/>
      <c r="X916" s="37"/>
      <c r="Y916" s="37"/>
      <c r="Z916" s="37"/>
      <c r="AA916" s="37"/>
    </row>
    <row r="917" ht="15.75" customHeight="1">
      <c r="A917" s="37"/>
      <c r="B917" s="37"/>
      <c r="C917" s="37"/>
      <c r="D917" s="37"/>
      <c r="E917" s="37"/>
      <c r="F917" s="37"/>
      <c r="G917" s="37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37"/>
      <c r="V917" s="37"/>
      <c r="W917" s="37"/>
      <c r="X917" s="37"/>
      <c r="Y917" s="37"/>
      <c r="Z917" s="37"/>
      <c r="AA917" s="37"/>
    </row>
    <row r="918" ht="15.75" customHeight="1">
      <c r="A918" s="37"/>
      <c r="B918" s="37"/>
      <c r="C918" s="37"/>
      <c r="D918" s="37"/>
      <c r="E918" s="37"/>
      <c r="F918" s="37"/>
      <c r="G918" s="37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37"/>
      <c r="V918" s="37"/>
      <c r="W918" s="37"/>
      <c r="X918" s="37"/>
      <c r="Y918" s="37"/>
      <c r="Z918" s="37"/>
      <c r="AA918" s="37"/>
    </row>
    <row r="919" ht="15.75" customHeight="1">
      <c r="A919" s="37"/>
      <c r="B919" s="37"/>
      <c r="C919" s="37"/>
      <c r="D919" s="37"/>
      <c r="E919" s="37"/>
      <c r="F919" s="37"/>
      <c r="G919" s="37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37"/>
      <c r="V919" s="37"/>
      <c r="W919" s="37"/>
      <c r="X919" s="37"/>
      <c r="Y919" s="37"/>
      <c r="Z919" s="37"/>
      <c r="AA919" s="37"/>
    </row>
    <row r="920" ht="15.75" customHeight="1">
      <c r="A920" s="37"/>
      <c r="B920" s="37"/>
      <c r="C920" s="37"/>
      <c r="D920" s="37"/>
      <c r="E920" s="37"/>
      <c r="F920" s="37"/>
      <c r="G920" s="37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37"/>
      <c r="V920" s="37"/>
      <c r="W920" s="37"/>
      <c r="X920" s="37"/>
      <c r="Y920" s="37"/>
      <c r="Z920" s="37"/>
      <c r="AA920" s="37"/>
    </row>
    <row r="921" ht="15.75" customHeight="1">
      <c r="A921" s="37"/>
      <c r="B921" s="37"/>
      <c r="C921" s="37"/>
      <c r="D921" s="37"/>
      <c r="E921" s="37"/>
      <c r="F921" s="37"/>
      <c r="G921" s="37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37"/>
      <c r="V921" s="37"/>
      <c r="W921" s="37"/>
      <c r="X921" s="37"/>
      <c r="Y921" s="37"/>
      <c r="Z921" s="37"/>
      <c r="AA921" s="37"/>
    </row>
    <row r="922" ht="15.75" customHeight="1">
      <c r="A922" s="37"/>
      <c r="B922" s="37"/>
      <c r="C922" s="37"/>
      <c r="D922" s="37"/>
      <c r="E922" s="37"/>
      <c r="F922" s="37"/>
      <c r="G922" s="37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  <c r="Y922" s="37"/>
      <c r="Z922" s="37"/>
      <c r="AA922" s="37"/>
    </row>
    <row r="923" ht="15.75" customHeight="1">
      <c r="A923" s="37"/>
      <c r="B923" s="37"/>
      <c r="C923" s="37"/>
      <c r="D923" s="37"/>
      <c r="E923" s="37"/>
      <c r="F923" s="37"/>
      <c r="G923" s="37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37"/>
      <c r="V923" s="37"/>
      <c r="W923" s="37"/>
      <c r="X923" s="37"/>
      <c r="Y923" s="37"/>
      <c r="Z923" s="37"/>
      <c r="AA923" s="37"/>
    </row>
    <row r="924" ht="15.75" customHeight="1">
      <c r="A924" s="37"/>
      <c r="B924" s="37"/>
      <c r="C924" s="37"/>
      <c r="D924" s="37"/>
      <c r="E924" s="37"/>
      <c r="F924" s="37"/>
      <c r="G924" s="37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37"/>
      <c r="V924" s="37"/>
      <c r="W924" s="37"/>
      <c r="X924" s="37"/>
      <c r="Y924" s="37"/>
      <c r="Z924" s="37"/>
      <c r="AA924" s="37"/>
    </row>
    <row r="925" ht="15.75" customHeight="1">
      <c r="A925" s="37"/>
      <c r="B925" s="37"/>
      <c r="C925" s="37"/>
      <c r="D925" s="37"/>
      <c r="E925" s="37"/>
      <c r="F925" s="37"/>
      <c r="G925" s="37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37"/>
      <c r="V925" s="37"/>
      <c r="W925" s="37"/>
      <c r="X925" s="37"/>
      <c r="Y925" s="37"/>
      <c r="Z925" s="37"/>
      <c r="AA925" s="37"/>
    </row>
    <row r="926" ht="15.75" customHeight="1">
      <c r="A926" s="37"/>
      <c r="B926" s="37"/>
      <c r="C926" s="37"/>
      <c r="D926" s="37"/>
      <c r="E926" s="37"/>
      <c r="F926" s="37"/>
      <c r="G926" s="37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/>
      <c r="Y926" s="37"/>
      <c r="Z926" s="37"/>
      <c r="AA926" s="37"/>
    </row>
    <row r="927" ht="15.75" customHeight="1">
      <c r="A927" s="37"/>
      <c r="B927" s="37"/>
      <c r="C927" s="37"/>
      <c r="D927" s="37"/>
      <c r="E927" s="37"/>
      <c r="F927" s="37"/>
      <c r="G927" s="37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37"/>
      <c r="V927" s="37"/>
      <c r="W927" s="37"/>
      <c r="X927" s="37"/>
      <c r="Y927" s="37"/>
      <c r="Z927" s="37"/>
      <c r="AA927" s="37"/>
    </row>
    <row r="928" ht="15.75" customHeight="1">
      <c r="A928" s="37"/>
      <c r="B928" s="37"/>
      <c r="C928" s="37"/>
      <c r="D928" s="37"/>
      <c r="E928" s="37"/>
      <c r="F928" s="37"/>
      <c r="G928" s="37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  <c r="Y928" s="37"/>
      <c r="Z928" s="37"/>
      <c r="AA928" s="37"/>
    </row>
    <row r="929" ht="15.75" customHeight="1">
      <c r="A929" s="37"/>
      <c r="B929" s="37"/>
      <c r="C929" s="37"/>
      <c r="D929" s="37"/>
      <c r="E929" s="37"/>
      <c r="F929" s="37"/>
      <c r="G929" s="37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37"/>
      <c r="V929" s="37"/>
      <c r="W929" s="37"/>
      <c r="X929" s="37"/>
      <c r="Y929" s="37"/>
      <c r="Z929" s="37"/>
      <c r="AA929" s="37"/>
    </row>
    <row r="930" ht="15.75" customHeight="1">
      <c r="A930" s="37"/>
      <c r="B930" s="37"/>
      <c r="C930" s="37"/>
      <c r="D930" s="37"/>
      <c r="E930" s="37"/>
      <c r="F930" s="37"/>
      <c r="G930" s="37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37"/>
      <c r="V930" s="37"/>
      <c r="W930" s="37"/>
      <c r="X930" s="37"/>
      <c r="Y930" s="37"/>
      <c r="Z930" s="37"/>
      <c r="AA930" s="37"/>
    </row>
    <row r="931" ht="15.75" customHeight="1">
      <c r="A931" s="37"/>
      <c r="B931" s="37"/>
      <c r="C931" s="37"/>
      <c r="D931" s="37"/>
      <c r="E931" s="37"/>
      <c r="F931" s="37"/>
      <c r="G931" s="37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37"/>
      <c r="V931" s="37"/>
      <c r="W931" s="37"/>
      <c r="X931" s="37"/>
      <c r="Y931" s="37"/>
      <c r="Z931" s="37"/>
      <c r="AA931" s="37"/>
    </row>
    <row r="932" ht="15.75" customHeight="1">
      <c r="A932" s="37"/>
      <c r="B932" s="37"/>
      <c r="C932" s="37"/>
      <c r="D932" s="37"/>
      <c r="E932" s="37"/>
      <c r="F932" s="37"/>
      <c r="G932" s="37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37"/>
      <c r="V932" s="37"/>
      <c r="W932" s="37"/>
      <c r="X932" s="37"/>
      <c r="Y932" s="37"/>
      <c r="Z932" s="37"/>
      <c r="AA932" s="37"/>
    </row>
    <row r="933" ht="15.75" customHeight="1">
      <c r="A933" s="37"/>
      <c r="B933" s="37"/>
      <c r="C933" s="37"/>
      <c r="D933" s="37"/>
      <c r="E933" s="37"/>
      <c r="F933" s="37"/>
      <c r="G933" s="37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37"/>
      <c r="V933" s="37"/>
      <c r="W933" s="37"/>
      <c r="X933" s="37"/>
      <c r="Y933" s="37"/>
      <c r="Z933" s="37"/>
      <c r="AA933" s="37"/>
    </row>
    <row r="934" ht="15.75" customHeight="1">
      <c r="A934" s="37"/>
      <c r="B934" s="37"/>
      <c r="C934" s="37"/>
      <c r="D934" s="37"/>
      <c r="E934" s="37"/>
      <c r="F934" s="37"/>
      <c r="G934" s="37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  <c r="Y934" s="37"/>
      <c r="Z934" s="37"/>
      <c r="AA934" s="37"/>
    </row>
    <row r="935" ht="15.75" customHeight="1">
      <c r="A935" s="37"/>
      <c r="B935" s="37"/>
      <c r="C935" s="37"/>
      <c r="D935" s="37"/>
      <c r="E935" s="37"/>
      <c r="F935" s="37"/>
      <c r="G935" s="37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7"/>
      <c r="U935" s="37"/>
      <c r="V935" s="37"/>
      <c r="W935" s="37"/>
      <c r="X935" s="37"/>
      <c r="Y935" s="37"/>
      <c r="Z935" s="37"/>
      <c r="AA935" s="37"/>
    </row>
    <row r="936" ht="15.75" customHeight="1">
      <c r="A936" s="37"/>
      <c r="B936" s="37"/>
      <c r="C936" s="37"/>
      <c r="D936" s="37"/>
      <c r="E936" s="37"/>
      <c r="F936" s="37"/>
      <c r="G936" s="37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  <c r="Y936" s="37"/>
      <c r="Z936" s="37"/>
      <c r="AA936" s="37"/>
    </row>
    <row r="937" ht="15.75" customHeight="1">
      <c r="A937" s="37"/>
      <c r="B937" s="37"/>
      <c r="C937" s="37"/>
      <c r="D937" s="37"/>
      <c r="E937" s="37"/>
      <c r="F937" s="37"/>
      <c r="G937" s="37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/>
      <c r="U937" s="37"/>
      <c r="V937" s="37"/>
      <c r="W937" s="37"/>
      <c r="X937" s="37"/>
      <c r="Y937" s="37"/>
      <c r="Z937" s="37"/>
      <c r="AA937" s="37"/>
    </row>
    <row r="938" ht="15.75" customHeight="1">
      <c r="A938" s="37"/>
      <c r="B938" s="37"/>
      <c r="C938" s="37"/>
      <c r="D938" s="37"/>
      <c r="E938" s="37"/>
      <c r="F938" s="37"/>
      <c r="G938" s="37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37"/>
      <c r="V938" s="37"/>
      <c r="W938" s="37"/>
      <c r="X938" s="37"/>
      <c r="Y938" s="37"/>
      <c r="Z938" s="37"/>
      <c r="AA938" s="37"/>
    </row>
    <row r="939" ht="15.75" customHeight="1">
      <c r="A939" s="37"/>
      <c r="B939" s="37"/>
      <c r="C939" s="37"/>
      <c r="D939" s="37"/>
      <c r="E939" s="37"/>
      <c r="F939" s="37"/>
      <c r="G939" s="37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37"/>
      <c r="V939" s="37"/>
      <c r="W939" s="37"/>
      <c r="X939" s="37"/>
      <c r="Y939" s="37"/>
      <c r="Z939" s="37"/>
      <c r="AA939" s="37"/>
    </row>
    <row r="940" ht="15.75" customHeight="1">
      <c r="A940" s="37"/>
      <c r="B940" s="37"/>
      <c r="C940" s="37"/>
      <c r="D940" s="37"/>
      <c r="E940" s="37"/>
      <c r="F940" s="37"/>
      <c r="G940" s="37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37"/>
      <c r="V940" s="37"/>
      <c r="W940" s="37"/>
      <c r="X940" s="37"/>
      <c r="Y940" s="37"/>
      <c r="Z940" s="37"/>
      <c r="AA940" s="37"/>
    </row>
    <row r="941" ht="15.75" customHeight="1">
      <c r="A941" s="37"/>
      <c r="B941" s="37"/>
      <c r="C941" s="37"/>
      <c r="D941" s="37"/>
      <c r="E941" s="37"/>
      <c r="F941" s="37"/>
      <c r="G941" s="37"/>
      <c r="H941" s="37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37"/>
      <c r="T941" s="37"/>
      <c r="U941" s="37"/>
      <c r="V941" s="37"/>
      <c r="W941" s="37"/>
      <c r="X941" s="37"/>
      <c r="Y941" s="37"/>
      <c r="Z941" s="37"/>
      <c r="AA941" s="37"/>
    </row>
    <row r="942" ht="15.75" customHeight="1">
      <c r="A942" s="37"/>
      <c r="B942" s="37"/>
      <c r="C942" s="37"/>
      <c r="D942" s="37"/>
      <c r="E942" s="37"/>
      <c r="F942" s="37"/>
      <c r="G942" s="37"/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37"/>
      <c r="T942" s="37"/>
      <c r="U942" s="37"/>
      <c r="V942" s="37"/>
      <c r="W942" s="37"/>
      <c r="X942" s="37"/>
      <c r="Y942" s="37"/>
      <c r="Z942" s="37"/>
      <c r="AA942" s="37"/>
    </row>
    <row r="943" ht="15.75" customHeight="1">
      <c r="A943" s="37"/>
      <c r="B943" s="37"/>
      <c r="C943" s="37"/>
      <c r="D943" s="37"/>
      <c r="E943" s="37"/>
      <c r="F943" s="37"/>
      <c r="G943" s="37"/>
      <c r="H943" s="37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37"/>
      <c r="T943" s="37"/>
      <c r="U943" s="37"/>
      <c r="V943" s="37"/>
      <c r="W943" s="37"/>
      <c r="X943" s="37"/>
      <c r="Y943" s="37"/>
      <c r="Z943" s="37"/>
      <c r="AA943" s="37"/>
    </row>
    <row r="944" ht="15.75" customHeight="1">
      <c r="A944" s="37"/>
      <c r="B944" s="37"/>
      <c r="C944" s="37"/>
      <c r="D944" s="37"/>
      <c r="E944" s="37"/>
      <c r="F944" s="37"/>
      <c r="G944" s="37"/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37"/>
      <c r="T944" s="37"/>
      <c r="U944" s="37"/>
      <c r="V944" s="37"/>
      <c r="W944" s="37"/>
      <c r="X944" s="37"/>
      <c r="Y944" s="37"/>
      <c r="Z944" s="37"/>
      <c r="AA944" s="37"/>
    </row>
    <row r="945" ht="15.75" customHeight="1">
      <c r="A945" s="37"/>
      <c r="B945" s="37"/>
      <c r="C945" s="37"/>
      <c r="D945" s="37"/>
      <c r="E945" s="37"/>
      <c r="F945" s="37"/>
      <c r="G945" s="37"/>
      <c r="H945" s="37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37"/>
      <c r="T945" s="37"/>
      <c r="U945" s="37"/>
      <c r="V945" s="37"/>
      <c r="W945" s="37"/>
      <c r="X945" s="37"/>
      <c r="Y945" s="37"/>
      <c r="Z945" s="37"/>
      <c r="AA945" s="37"/>
    </row>
    <row r="946" ht="15.75" customHeight="1">
      <c r="A946" s="37"/>
      <c r="B946" s="37"/>
      <c r="C946" s="37"/>
      <c r="D946" s="37"/>
      <c r="E946" s="37"/>
      <c r="F946" s="37"/>
      <c r="G946" s="37"/>
      <c r="H946" s="37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37"/>
      <c r="T946" s="37"/>
      <c r="U946" s="37"/>
      <c r="V946" s="37"/>
      <c r="W946" s="37"/>
      <c r="X946" s="37"/>
      <c r="Y946" s="37"/>
      <c r="Z946" s="37"/>
      <c r="AA946" s="37"/>
    </row>
    <row r="947" ht="15.75" customHeight="1">
      <c r="A947" s="37"/>
      <c r="B947" s="37"/>
      <c r="C947" s="37"/>
      <c r="D947" s="37"/>
      <c r="E947" s="37"/>
      <c r="F947" s="37"/>
      <c r="G947" s="37"/>
      <c r="H947" s="37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37"/>
      <c r="T947" s="37"/>
      <c r="U947" s="37"/>
      <c r="V947" s="37"/>
      <c r="W947" s="37"/>
      <c r="X947" s="37"/>
      <c r="Y947" s="37"/>
      <c r="Z947" s="37"/>
      <c r="AA947" s="37"/>
    </row>
    <row r="948" ht="15.75" customHeight="1">
      <c r="A948" s="37"/>
      <c r="B948" s="37"/>
      <c r="C948" s="37"/>
      <c r="D948" s="37"/>
      <c r="E948" s="37"/>
      <c r="F948" s="37"/>
      <c r="G948" s="37"/>
      <c r="H948" s="37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37"/>
      <c r="T948" s="37"/>
      <c r="U948" s="37"/>
      <c r="V948" s="37"/>
      <c r="W948" s="37"/>
      <c r="X948" s="37"/>
      <c r="Y948" s="37"/>
      <c r="Z948" s="37"/>
      <c r="AA948" s="37"/>
    </row>
    <row r="949" ht="15.75" customHeight="1">
      <c r="A949" s="37"/>
      <c r="B949" s="37"/>
      <c r="C949" s="37"/>
      <c r="D949" s="37"/>
      <c r="E949" s="37"/>
      <c r="F949" s="37"/>
      <c r="G949" s="37"/>
      <c r="H949" s="37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37"/>
      <c r="T949" s="37"/>
      <c r="U949" s="37"/>
      <c r="V949" s="37"/>
      <c r="W949" s="37"/>
      <c r="X949" s="37"/>
      <c r="Y949" s="37"/>
      <c r="Z949" s="37"/>
      <c r="AA949" s="37"/>
    </row>
    <row r="950" ht="15.75" customHeight="1">
      <c r="A950" s="37"/>
      <c r="B950" s="37"/>
      <c r="C950" s="37"/>
      <c r="D950" s="37"/>
      <c r="E950" s="37"/>
      <c r="F950" s="37"/>
      <c r="G950" s="37"/>
      <c r="H950" s="37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37"/>
      <c r="T950" s="37"/>
      <c r="U950" s="37"/>
      <c r="V950" s="37"/>
      <c r="W950" s="37"/>
      <c r="X950" s="37"/>
      <c r="Y950" s="37"/>
      <c r="Z950" s="37"/>
      <c r="AA950" s="37"/>
    </row>
    <row r="951" ht="15.75" customHeight="1">
      <c r="A951" s="37"/>
      <c r="B951" s="37"/>
      <c r="C951" s="37"/>
      <c r="D951" s="37"/>
      <c r="E951" s="37"/>
      <c r="F951" s="37"/>
      <c r="G951" s="37"/>
      <c r="H951" s="37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37"/>
      <c r="T951" s="37"/>
      <c r="U951" s="37"/>
      <c r="V951" s="37"/>
      <c r="W951" s="37"/>
      <c r="X951" s="37"/>
      <c r="Y951" s="37"/>
      <c r="Z951" s="37"/>
      <c r="AA951" s="37"/>
    </row>
    <row r="952" ht="15.75" customHeight="1">
      <c r="A952" s="37"/>
      <c r="B952" s="37"/>
      <c r="C952" s="37"/>
      <c r="D952" s="37"/>
      <c r="E952" s="37"/>
      <c r="F952" s="37"/>
      <c r="G952" s="37"/>
      <c r="H952" s="37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37"/>
      <c r="T952" s="37"/>
      <c r="U952" s="37"/>
      <c r="V952" s="37"/>
      <c r="W952" s="37"/>
      <c r="X952" s="37"/>
      <c r="Y952" s="37"/>
      <c r="Z952" s="37"/>
      <c r="AA952" s="37"/>
    </row>
    <row r="953" ht="15.75" customHeight="1">
      <c r="A953" s="37"/>
      <c r="B953" s="37"/>
      <c r="C953" s="37"/>
      <c r="D953" s="37"/>
      <c r="E953" s="37"/>
      <c r="F953" s="37"/>
      <c r="G953" s="37"/>
      <c r="H953" s="37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37"/>
      <c r="T953" s="37"/>
      <c r="U953" s="37"/>
      <c r="V953" s="37"/>
      <c r="W953" s="37"/>
      <c r="X953" s="37"/>
      <c r="Y953" s="37"/>
      <c r="Z953" s="37"/>
      <c r="AA953" s="37"/>
    </row>
    <row r="954" ht="15.75" customHeight="1">
      <c r="A954" s="37"/>
      <c r="B954" s="37"/>
      <c r="C954" s="37"/>
      <c r="D954" s="37"/>
      <c r="E954" s="37"/>
      <c r="F954" s="37"/>
      <c r="G954" s="37"/>
      <c r="H954" s="37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37"/>
      <c r="T954" s="37"/>
      <c r="U954" s="37"/>
      <c r="V954" s="37"/>
      <c r="W954" s="37"/>
      <c r="X954" s="37"/>
      <c r="Y954" s="37"/>
      <c r="Z954" s="37"/>
      <c r="AA954" s="37"/>
    </row>
    <row r="955" ht="15.75" customHeight="1">
      <c r="A955" s="37"/>
      <c r="B955" s="37"/>
      <c r="C955" s="37"/>
      <c r="D955" s="37"/>
      <c r="E955" s="37"/>
      <c r="F955" s="37"/>
      <c r="G955" s="37"/>
      <c r="H955" s="37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37"/>
      <c r="T955" s="37"/>
      <c r="U955" s="37"/>
      <c r="V955" s="37"/>
      <c r="W955" s="37"/>
      <c r="X955" s="37"/>
      <c r="Y955" s="37"/>
      <c r="Z955" s="37"/>
      <c r="AA955" s="37"/>
    </row>
    <row r="956" ht="15.75" customHeight="1">
      <c r="A956" s="37"/>
      <c r="B956" s="37"/>
      <c r="C956" s="37"/>
      <c r="D956" s="37"/>
      <c r="E956" s="37"/>
      <c r="F956" s="37"/>
      <c r="G956" s="37"/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37"/>
      <c r="T956" s="37"/>
      <c r="U956" s="37"/>
      <c r="V956" s="37"/>
      <c r="W956" s="37"/>
      <c r="X956" s="37"/>
      <c r="Y956" s="37"/>
      <c r="Z956" s="37"/>
      <c r="AA956" s="37"/>
    </row>
    <row r="957" ht="15.75" customHeight="1">
      <c r="A957" s="37"/>
      <c r="B957" s="37"/>
      <c r="C957" s="37"/>
      <c r="D957" s="37"/>
      <c r="E957" s="37"/>
      <c r="F957" s="37"/>
      <c r="G957" s="37"/>
      <c r="H957" s="37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37"/>
      <c r="T957" s="37"/>
      <c r="U957" s="37"/>
      <c r="V957" s="37"/>
      <c r="W957" s="37"/>
      <c r="X957" s="37"/>
      <c r="Y957" s="37"/>
      <c r="Z957" s="37"/>
      <c r="AA957" s="37"/>
    </row>
    <row r="958" ht="15.75" customHeight="1">
      <c r="A958" s="37"/>
      <c r="B958" s="37"/>
      <c r="C958" s="37"/>
      <c r="D958" s="37"/>
      <c r="E958" s="37"/>
      <c r="F958" s="37"/>
      <c r="G958" s="37"/>
      <c r="H958" s="37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37"/>
      <c r="T958" s="37"/>
      <c r="U958" s="37"/>
      <c r="V958" s="37"/>
      <c r="W958" s="37"/>
      <c r="X958" s="37"/>
      <c r="Y958" s="37"/>
      <c r="Z958" s="37"/>
      <c r="AA958" s="37"/>
    </row>
    <row r="959" ht="15.75" customHeight="1">
      <c r="A959" s="37"/>
      <c r="B959" s="37"/>
      <c r="C959" s="37"/>
      <c r="D959" s="37"/>
      <c r="E959" s="37"/>
      <c r="F959" s="37"/>
      <c r="G959" s="37"/>
      <c r="H959" s="37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37"/>
      <c r="T959" s="37"/>
      <c r="U959" s="37"/>
      <c r="V959" s="37"/>
      <c r="W959" s="37"/>
      <c r="X959" s="37"/>
      <c r="Y959" s="37"/>
      <c r="Z959" s="37"/>
      <c r="AA959" s="37"/>
    </row>
    <row r="960" ht="15.75" customHeight="1">
      <c r="A960" s="37"/>
      <c r="B960" s="37"/>
      <c r="C960" s="37"/>
      <c r="D960" s="37"/>
      <c r="E960" s="37"/>
      <c r="F960" s="37"/>
      <c r="G960" s="37"/>
      <c r="H960" s="37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37"/>
      <c r="T960" s="37"/>
      <c r="U960" s="37"/>
      <c r="V960" s="37"/>
      <c r="W960" s="37"/>
      <c r="X960" s="37"/>
      <c r="Y960" s="37"/>
      <c r="Z960" s="37"/>
      <c r="AA960" s="37"/>
    </row>
    <row r="961" ht="15.75" customHeight="1">
      <c r="A961" s="37"/>
      <c r="B961" s="37"/>
      <c r="C961" s="37"/>
      <c r="D961" s="37"/>
      <c r="E961" s="37"/>
      <c r="F961" s="37"/>
      <c r="G961" s="37"/>
      <c r="H961" s="37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37"/>
      <c r="T961" s="37"/>
      <c r="U961" s="37"/>
      <c r="V961" s="37"/>
      <c r="W961" s="37"/>
      <c r="X961" s="37"/>
      <c r="Y961" s="37"/>
      <c r="Z961" s="37"/>
      <c r="AA961" s="37"/>
    </row>
    <row r="962" ht="15.75" customHeight="1">
      <c r="A962" s="37"/>
      <c r="B962" s="37"/>
      <c r="C962" s="37"/>
      <c r="D962" s="37"/>
      <c r="E962" s="37"/>
      <c r="F962" s="37"/>
      <c r="G962" s="37"/>
      <c r="H962" s="37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37"/>
      <c r="T962" s="37"/>
      <c r="U962" s="37"/>
      <c r="V962" s="37"/>
      <c r="W962" s="37"/>
      <c r="X962" s="37"/>
      <c r="Y962" s="37"/>
      <c r="Z962" s="37"/>
      <c r="AA962" s="37"/>
    </row>
    <row r="963" ht="15.75" customHeight="1">
      <c r="A963" s="37"/>
      <c r="B963" s="37"/>
      <c r="C963" s="37"/>
      <c r="D963" s="37"/>
      <c r="E963" s="37"/>
      <c r="F963" s="37"/>
      <c r="G963" s="37"/>
      <c r="H963" s="37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37"/>
      <c r="T963" s="37"/>
      <c r="U963" s="37"/>
      <c r="V963" s="37"/>
      <c r="W963" s="37"/>
      <c r="X963" s="37"/>
      <c r="Y963" s="37"/>
      <c r="Z963" s="37"/>
      <c r="AA963" s="37"/>
    </row>
    <row r="964" ht="15.75" customHeight="1">
      <c r="A964" s="37"/>
      <c r="B964" s="37"/>
      <c r="C964" s="37"/>
      <c r="D964" s="37"/>
      <c r="E964" s="37"/>
      <c r="F964" s="37"/>
      <c r="G964" s="37"/>
      <c r="H964" s="37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37"/>
      <c r="T964" s="37"/>
      <c r="U964" s="37"/>
      <c r="V964" s="37"/>
      <c r="W964" s="37"/>
      <c r="X964" s="37"/>
      <c r="Y964" s="37"/>
      <c r="Z964" s="37"/>
      <c r="AA964" s="37"/>
    </row>
    <row r="965" ht="15.75" customHeight="1">
      <c r="A965" s="37"/>
      <c r="B965" s="37"/>
      <c r="C965" s="37"/>
      <c r="D965" s="37"/>
      <c r="E965" s="37"/>
      <c r="F965" s="37"/>
      <c r="G965" s="37"/>
      <c r="H965" s="37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37"/>
      <c r="T965" s="37"/>
      <c r="U965" s="37"/>
      <c r="V965" s="37"/>
      <c r="W965" s="37"/>
      <c r="X965" s="37"/>
      <c r="Y965" s="37"/>
      <c r="Z965" s="37"/>
      <c r="AA965" s="37"/>
    </row>
    <row r="966" ht="15.75" customHeight="1">
      <c r="A966" s="37"/>
      <c r="B966" s="37"/>
      <c r="C966" s="37"/>
      <c r="D966" s="37"/>
      <c r="E966" s="37"/>
      <c r="F966" s="37"/>
      <c r="G966" s="37"/>
      <c r="H966" s="37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37"/>
      <c r="T966" s="37"/>
      <c r="U966" s="37"/>
      <c r="V966" s="37"/>
      <c r="W966" s="37"/>
      <c r="X966" s="37"/>
      <c r="Y966" s="37"/>
      <c r="Z966" s="37"/>
      <c r="AA966" s="37"/>
    </row>
    <row r="967" ht="15.75" customHeight="1">
      <c r="A967" s="37"/>
      <c r="B967" s="37"/>
      <c r="C967" s="37"/>
      <c r="D967" s="37"/>
      <c r="E967" s="37"/>
      <c r="F967" s="37"/>
      <c r="G967" s="37"/>
      <c r="H967" s="37"/>
      <c r="I967" s="37"/>
      <c r="J967" s="37"/>
      <c r="K967" s="37"/>
      <c r="L967" s="37"/>
      <c r="M967" s="37"/>
      <c r="N967" s="37"/>
      <c r="O967" s="37"/>
      <c r="P967" s="37"/>
      <c r="Q967" s="37"/>
      <c r="R967" s="37"/>
      <c r="S967" s="37"/>
      <c r="T967" s="37"/>
      <c r="U967" s="37"/>
      <c r="V967" s="37"/>
      <c r="W967" s="37"/>
      <c r="X967" s="37"/>
      <c r="Y967" s="37"/>
      <c r="Z967" s="37"/>
      <c r="AA967" s="37"/>
    </row>
  </sheetData>
  <mergeCells count="46">
    <mergeCell ref="B1:I1"/>
    <mergeCell ref="B2:I2"/>
    <mergeCell ref="B3:I3"/>
    <mergeCell ref="B4:I4"/>
    <mergeCell ref="B5:I5"/>
    <mergeCell ref="B6:I6"/>
    <mergeCell ref="B8:I8"/>
    <mergeCell ref="D9:I9"/>
    <mergeCell ref="D10:I10"/>
    <mergeCell ref="D11:I11"/>
    <mergeCell ref="D12:I12"/>
    <mergeCell ref="D13:I13"/>
    <mergeCell ref="D14:I14"/>
    <mergeCell ref="B15:I15"/>
    <mergeCell ref="B16:I16"/>
    <mergeCell ref="B34:I34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B53:I53"/>
    <mergeCell ref="E54:H54"/>
    <mergeCell ref="E55:H55"/>
    <mergeCell ref="E63:H63"/>
    <mergeCell ref="E64:H64"/>
    <mergeCell ref="E65:H65"/>
    <mergeCell ref="E66:H66"/>
    <mergeCell ref="E56:H56"/>
    <mergeCell ref="E57:H57"/>
    <mergeCell ref="E58:H58"/>
    <mergeCell ref="E59:H59"/>
    <mergeCell ref="E60:H60"/>
    <mergeCell ref="E61:H61"/>
    <mergeCell ref="E62:H62"/>
  </mergeCells>
  <dataValidations>
    <dataValidation type="list" allowBlank="1" showErrorMessage="1" sqref="C36:C50">
      <formula1>"Avocado Wrap,Falamus Wrap,Bangkok Wrap,Nick's Wrap,Chipotle Wrap"</formula1>
    </dataValidation>
    <dataValidation type="list" allowBlank="1" showErrorMessage="1" sqref="C18:C32">
      <formula1>"Green Curry Bowl,Bangkok Bowl,Lemongrass Chicken,Beef Bulgogi,Roasted Beet &amp; Feta,Chilango,Kale Caesar,Shroomami,Shrimp &amp; Avocado Salad"</formula1>
    </dataValidation>
    <dataValidation type="list" allowBlank="1" showErrorMessage="1" sqref="E36:E50">
      <formula1>"Yes"</formula1>
    </dataValidation>
    <dataValidation type="list" allowBlank="1" showErrorMessage="1" sqref="C55:C66">
      <formula1>"Greena Colada,Phuket Paradise,Deep Cove,The Classic,Mango Madness,Kale Mango,Strawberry Shortcake,Vanilla Matcha"</formula1>
    </dataValidation>
    <dataValidation type="list" allowBlank="1" showErrorMessage="1" sqref="D18:E32">
      <formula1>"Sliced Avocado,Fresh Hummus,Falafel,Roasted Organic Tofu,Roasted Chicken Breast,Grilled Lemongrass Chicken Thigh,Roasted Yam,Roasted Cauliflower.Beef Bulgogi,Hard-boiled egg,Shrimp"</formula1>
    </dataValidation>
  </dataValidations>
  <printOptions horizontalCentered="1"/>
  <pageMargins bottom="0.75" footer="0.0" header="0.0" left="0.7" right="0.7" top="0.75"/>
  <pageSetup fitToHeight="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2" width="10.0"/>
    <col customWidth="1" min="3" max="3" width="25.33"/>
    <col customWidth="1" min="4" max="4" width="20.78"/>
    <col customWidth="1" min="5" max="5" width="13.22"/>
    <col customWidth="1" min="6" max="6" width="9.78"/>
    <col customWidth="1" min="7" max="7" width="17.11"/>
    <col customWidth="1" min="8" max="8" width="44.0"/>
    <col customWidth="1" min="9" max="27" width="10.0"/>
  </cols>
  <sheetData>
    <row r="1" ht="35.25" customHeight="1">
      <c r="B1" s="45" t="s">
        <v>100</v>
      </c>
      <c r="C1" s="7"/>
      <c r="D1" s="7"/>
      <c r="E1" s="7"/>
      <c r="F1" s="7"/>
      <c r="G1" s="7"/>
      <c r="H1" s="7"/>
      <c r="I1" s="8"/>
    </row>
    <row r="2" ht="33.75" customHeight="1">
      <c r="B2" s="51"/>
      <c r="C2" s="52" t="s">
        <v>6</v>
      </c>
      <c r="D2" s="52" t="s">
        <v>101</v>
      </c>
      <c r="E2" s="52" t="s">
        <v>102</v>
      </c>
      <c r="F2" s="52" t="s">
        <v>103</v>
      </c>
      <c r="G2" s="52" t="s">
        <v>94</v>
      </c>
      <c r="H2" s="52" t="s">
        <v>104</v>
      </c>
      <c r="I2" s="53" t="s">
        <v>8</v>
      </c>
    </row>
    <row r="3">
      <c r="B3" s="54">
        <v>1.0</v>
      </c>
      <c r="C3" s="51"/>
      <c r="D3" s="56"/>
      <c r="E3" s="56"/>
      <c r="F3" s="51"/>
      <c r="G3" s="57"/>
      <c r="H3" s="57"/>
      <c r="I3" s="59">
        <f>IFERROR((IFERROR(VLOOKUP(C3,MENU!$C$9:$E$16,3,FALSE)+IFERROR(VLOOKUP(D3,MENU!$C$18:$E$28,3,FALSE),0)++IFERROR(VLOOKUP(E3,MENU!$C$18:$E$28,3,FALSE),0),"")*F3),"")</f>
        <v>0</v>
      </c>
    </row>
    <row r="4" ht="15.75" customHeight="1">
      <c r="B4" s="54">
        <v>2.0</v>
      </c>
      <c r="C4" s="51"/>
      <c r="D4" s="56"/>
      <c r="E4" s="56"/>
      <c r="F4" s="51"/>
      <c r="G4" s="57"/>
      <c r="H4" s="57"/>
      <c r="I4" s="59">
        <f>IFERROR((IFERROR(VLOOKUP(C4,MENU!$C$9:$E$16,3,FALSE)+IFERROR(VLOOKUP(D4,MENU!$C$18:$E$28,3,FALSE),0)++IFERROR(VLOOKUP(E4,MENU!$C$18:$E$28,3,FALSE),0),"")*F4),"")</f>
        <v>0</v>
      </c>
    </row>
    <row r="5" ht="15.75" customHeight="1">
      <c r="B5" s="54">
        <v>3.0</v>
      </c>
      <c r="C5" s="51"/>
      <c r="D5" s="56"/>
      <c r="E5" s="56"/>
      <c r="F5" s="51"/>
      <c r="G5" s="57"/>
      <c r="H5" s="57"/>
      <c r="I5" s="59">
        <f>IFERROR((IFERROR(VLOOKUP(C5,MENU!$C$9:$E$16,3,FALSE)+IFERROR(VLOOKUP(D5,MENU!$C$18:$E$28,3,FALSE),0)++IFERROR(VLOOKUP(E5,MENU!$C$18:$E$28,3,FALSE),0),"")*F5),"")</f>
        <v>0</v>
      </c>
    </row>
    <row r="6" ht="15.75" customHeight="1">
      <c r="B6" s="54">
        <v>4.0</v>
      </c>
      <c r="C6" s="51"/>
      <c r="D6" s="56"/>
      <c r="E6" s="56"/>
      <c r="F6" s="51"/>
      <c r="G6" s="57"/>
      <c r="H6" s="57"/>
      <c r="I6" s="59">
        <f>IFERROR((IFERROR(VLOOKUP(C6,MENU!$C$9:$E$16,3,FALSE)+IFERROR(VLOOKUP(D6,MENU!$C$18:$E$28,3,FALSE),0)++IFERROR(VLOOKUP(E6,MENU!$C$18:$E$28,3,FALSE),0),"")*F6),"")</f>
        <v>0</v>
      </c>
    </row>
    <row r="7" ht="15.75" customHeight="1">
      <c r="B7" s="54">
        <v>5.0</v>
      </c>
      <c r="C7" s="51"/>
      <c r="D7" s="56"/>
      <c r="E7" s="56"/>
      <c r="F7" s="51"/>
      <c r="G7" s="56"/>
      <c r="H7" s="56"/>
      <c r="I7" s="59">
        <f>IFERROR((IFERROR(VLOOKUP(C7,MENU!$C$9:$E$16,3,FALSE)+IFERROR(VLOOKUP(D7,MENU!$C$18:$E$28,3,FALSE),0)++IFERROR(VLOOKUP(E7,MENU!$C$18:$E$28,3,FALSE),0),"")*F7),"")</f>
        <v>0</v>
      </c>
    </row>
    <row r="8" ht="15.75" customHeight="1">
      <c r="B8" s="54">
        <v>6.0</v>
      </c>
      <c r="C8" s="51"/>
      <c r="D8" s="56"/>
      <c r="E8" s="56"/>
      <c r="F8" s="60"/>
      <c r="G8" s="56"/>
      <c r="H8" s="56"/>
      <c r="I8" s="59">
        <f>IFERROR((IFERROR(VLOOKUP(C8,MENU!$C$9:$E$16,3,FALSE)+IFERROR(VLOOKUP(D8,MENU!$C$18:$E$28,3,FALSE),0)++IFERROR(VLOOKUP(E8,MENU!$C$18:$E$28,3,FALSE),0),"")*F8),"")</f>
        <v>0</v>
      </c>
    </row>
    <row r="9" ht="15.75" customHeight="1">
      <c r="B9" s="54">
        <v>7.0</v>
      </c>
      <c r="C9" s="51"/>
      <c r="D9" s="56"/>
      <c r="E9" s="56"/>
      <c r="F9" s="60"/>
      <c r="G9" s="56"/>
      <c r="H9" s="56"/>
      <c r="I9" s="59">
        <f>IFERROR((IFERROR(VLOOKUP(C9,MENU!$C$9:$E$16,3,FALSE)+IFERROR(VLOOKUP(D9,MENU!$C$18:$E$28,3,FALSE),0)++IFERROR(VLOOKUP(E9,MENU!$C$18:$E$28,3,FALSE),0),"")*F9),"")</f>
        <v>0</v>
      </c>
    </row>
    <row r="10" ht="15.75" customHeight="1">
      <c r="B10" s="54">
        <v>8.0</v>
      </c>
      <c r="C10" s="51"/>
      <c r="D10" s="56"/>
      <c r="E10" s="56"/>
      <c r="F10" s="60"/>
      <c r="G10" s="56"/>
      <c r="H10" s="56"/>
      <c r="I10" s="59">
        <f>IFERROR((IFERROR(VLOOKUP(C10,MENU!$C$9:$E$16,3,FALSE)+IFERROR(VLOOKUP(D10,MENU!$C$18:$E$28,3,FALSE),0)++IFERROR(VLOOKUP(E10,MENU!$C$18:$E$28,3,FALSE),0),"")*F10),"")</f>
        <v>0</v>
      </c>
    </row>
    <row r="11" ht="15.75" customHeight="1">
      <c r="B11" s="54">
        <v>9.0</v>
      </c>
      <c r="C11" s="51"/>
      <c r="D11" s="56"/>
      <c r="E11" s="56"/>
      <c r="F11" s="51"/>
      <c r="G11" s="56"/>
      <c r="H11" s="56"/>
      <c r="I11" s="59">
        <f>IFERROR((IFERROR(VLOOKUP(C11,MENU!$C$9:$E$16,3,FALSE)+IFERROR(VLOOKUP(D11,MENU!$C$18:$E$28,3,FALSE),0)++IFERROR(VLOOKUP(E11,MENU!$C$18:$E$28,3,FALSE),0),"")*F11),"")</f>
        <v>0</v>
      </c>
    </row>
    <row r="12" ht="15.75" customHeight="1">
      <c r="B12" s="54">
        <v>10.0</v>
      </c>
      <c r="C12" s="51"/>
      <c r="D12" s="56"/>
      <c r="E12" s="56"/>
      <c r="F12" s="51"/>
      <c r="G12" s="56"/>
      <c r="H12" s="56"/>
      <c r="I12" s="59">
        <f>IFERROR((IFERROR(VLOOKUP(C12,MENU!$C$9:$E$16,3,FALSE)+IFERROR(VLOOKUP(D12,MENU!$C$18:$E$28,3,FALSE),0)++IFERROR(VLOOKUP(E12,MENU!$C$18:$E$28,3,FALSE),0),"")*F12),"")</f>
        <v>0</v>
      </c>
    </row>
    <row r="13" ht="15.75" customHeight="1">
      <c r="B13" s="54">
        <v>11.0</v>
      </c>
      <c r="C13" s="51"/>
      <c r="D13" s="56"/>
      <c r="E13" s="56"/>
      <c r="F13" s="51"/>
      <c r="G13" s="56"/>
      <c r="H13" s="56"/>
      <c r="I13" s="59">
        <f>IFERROR((IFERROR(VLOOKUP(C13,MENU!$C$9:$E$16,3,FALSE)+IFERROR(VLOOKUP(D13,MENU!$C$18:$E$28,3,FALSE),0)++IFERROR(VLOOKUP(E13,MENU!$C$18:$E$28,3,FALSE),0),"")*F13),"")</f>
        <v>0</v>
      </c>
    </row>
    <row r="14" ht="15.75" customHeight="1">
      <c r="B14" s="54">
        <v>12.0</v>
      </c>
      <c r="C14" s="51"/>
      <c r="D14" s="56"/>
      <c r="E14" s="56"/>
      <c r="F14" s="51"/>
      <c r="G14" s="56"/>
      <c r="H14" s="56"/>
      <c r="I14" s="59">
        <f>IFERROR((IFERROR(VLOOKUP(C14,MENU!$C$9:$E$16,3,FALSE)+IFERROR(VLOOKUP(D14,MENU!$C$18:$E$28,3,FALSE),0)++IFERROR(VLOOKUP(E14,MENU!$C$18:$E$28,3,FALSE),0),"")*F14),"")</f>
        <v>0</v>
      </c>
    </row>
    <row r="15" ht="15.75" customHeight="1">
      <c r="B15" s="54">
        <v>13.0</v>
      </c>
      <c r="C15" s="51"/>
      <c r="D15" s="56"/>
      <c r="E15" s="56"/>
      <c r="F15" s="51"/>
      <c r="G15" s="56"/>
      <c r="H15" s="56"/>
      <c r="I15" s="59">
        <f>IFERROR((IFERROR(VLOOKUP(C15,MENU!$C$9:$E$16,3,FALSE)+IFERROR(VLOOKUP(D15,MENU!$C$18:$E$28,3,FALSE),0)++IFERROR(VLOOKUP(E15,MENU!$C$18:$E$28,3,FALSE),0),"")*F15),"")</f>
        <v>0</v>
      </c>
    </row>
    <row r="16" ht="15.75" customHeight="1">
      <c r="B16" s="54">
        <v>14.0</v>
      </c>
      <c r="C16" s="51"/>
      <c r="D16" s="56"/>
      <c r="E16" s="56"/>
      <c r="F16" s="51"/>
      <c r="G16" s="56"/>
      <c r="H16" s="56"/>
      <c r="I16" s="59">
        <f>IFERROR((IFERROR(VLOOKUP(C16,MENU!$C$9:$E$16,3,FALSE)+IFERROR(VLOOKUP(D16,MENU!$C$18:$E$28,3,FALSE),0)++IFERROR(VLOOKUP(E16,MENU!$C$18:$E$28,3,FALSE),0),"")*F16),"")</f>
        <v>0</v>
      </c>
    </row>
    <row r="17" ht="15.75" customHeight="1">
      <c r="B17" s="54">
        <v>15.0</v>
      </c>
      <c r="C17" s="51"/>
      <c r="D17" s="56"/>
      <c r="E17" s="56"/>
      <c r="F17" s="51"/>
      <c r="G17" s="56"/>
      <c r="H17" s="56"/>
      <c r="I17" s="59">
        <f>IFERROR((IFERROR(VLOOKUP(C17,MENU!$C$9:$E$16,3,FALSE)+IFERROR(VLOOKUP(D17,MENU!$C$18:$E$28,3,FALSE),0)++IFERROR(VLOOKUP(E17,MENU!$C$18:$E$28,3,FALSE),0),"")*F17),"")</f>
        <v>0</v>
      </c>
    </row>
    <row r="18" ht="15.75" customHeight="1">
      <c r="B18" s="37"/>
      <c r="C18" s="37"/>
      <c r="D18" s="37"/>
      <c r="E18" s="37"/>
      <c r="F18" s="37"/>
      <c r="G18" s="37"/>
      <c r="H18" s="37"/>
      <c r="I18" s="37"/>
    </row>
    <row r="19" ht="40.5" customHeight="1">
      <c r="B19" s="45" t="s">
        <v>105</v>
      </c>
      <c r="C19" s="7"/>
      <c r="D19" s="7"/>
      <c r="E19" s="7"/>
      <c r="F19" s="7"/>
      <c r="G19" s="7"/>
      <c r="H19" s="7"/>
      <c r="I19" s="8"/>
    </row>
    <row r="20" ht="49.5" customHeight="1">
      <c r="B20" s="51"/>
      <c r="C20" s="52" t="s">
        <v>6</v>
      </c>
      <c r="D20" s="52" t="s">
        <v>103</v>
      </c>
      <c r="E20" s="61" t="s">
        <v>106</v>
      </c>
      <c r="F20" s="14"/>
      <c r="G20" s="52" t="s">
        <v>94</v>
      </c>
      <c r="H20" s="52" t="s">
        <v>104</v>
      </c>
      <c r="I20" s="53" t="s">
        <v>8</v>
      </c>
    </row>
    <row r="21" ht="15.75" customHeight="1">
      <c r="B21" s="54">
        <v>1.0</v>
      </c>
      <c r="C21" s="51"/>
      <c r="D21" s="60"/>
      <c r="E21" s="63"/>
      <c r="F21" s="14"/>
      <c r="G21" s="57"/>
      <c r="H21" s="57"/>
      <c r="I21" s="59" t="str">
        <f>IFERROR(VLOOKUP(C21,MENU!$C$32:$E$36,3,FALSE)*D21+(IF(E21="Yes","1","0")*D21),"")</f>
        <v/>
      </c>
    </row>
    <row r="22" ht="15.75" customHeight="1">
      <c r="B22" s="54">
        <v>2.0</v>
      </c>
      <c r="C22" s="51"/>
      <c r="D22" s="51"/>
      <c r="E22" s="63"/>
      <c r="F22" s="14"/>
      <c r="G22" s="57"/>
      <c r="H22" s="57"/>
      <c r="I22" s="59" t="str">
        <f>IFERROR(VLOOKUP(C22,MENU!$C$32:$E$36,3,FALSE)*D22+(IF(E22="Yes","1","0")*D22),"")</f>
        <v/>
      </c>
    </row>
    <row r="23" ht="15.75" customHeight="1">
      <c r="B23" s="54">
        <v>3.0</v>
      </c>
      <c r="C23" s="51"/>
      <c r="D23" s="51"/>
      <c r="E23" s="63"/>
      <c r="F23" s="14"/>
      <c r="G23" s="57"/>
      <c r="H23" s="57"/>
      <c r="I23" s="59"/>
    </row>
    <row r="24" ht="15.75" customHeight="1">
      <c r="B24" s="54">
        <v>4.0</v>
      </c>
      <c r="C24" s="51"/>
      <c r="D24" s="51"/>
      <c r="E24" s="63"/>
      <c r="F24" s="14"/>
      <c r="G24" s="57"/>
      <c r="H24" s="57"/>
      <c r="I24" s="59"/>
    </row>
    <row r="25" ht="15.75" customHeight="1">
      <c r="B25" s="54">
        <v>5.0</v>
      </c>
      <c r="C25" s="51"/>
      <c r="D25" s="51"/>
      <c r="E25" s="63"/>
      <c r="F25" s="14"/>
      <c r="G25" s="56"/>
      <c r="H25" s="56"/>
      <c r="I25" s="59"/>
    </row>
    <row r="26" ht="15.75" customHeight="1">
      <c r="B26" s="54">
        <v>6.0</v>
      </c>
      <c r="C26" s="51"/>
      <c r="D26" s="51"/>
      <c r="E26" s="63"/>
      <c r="F26" s="14"/>
      <c r="G26" s="56"/>
      <c r="H26" s="56"/>
      <c r="I26" s="59"/>
    </row>
    <row r="27" ht="15.75" customHeight="1">
      <c r="B27" s="54">
        <v>7.0</v>
      </c>
      <c r="C27" s="51"/>
      <c r="D27" s="51"/>
      <c r="E27" s="63"/>
      <c r="F27" s="14"/>
      <c r="G27" s="56"/>
      <c r="H27" s="56"/>
      <c r="I27" s="59"/>
    </row>
    <row r="28" ht="15.75" customHeight="1">
      <c r="B28" s="54">
        <v>8.0</v>
      </c>
      <c r="C28" s="51"/>
      <c r="D28" s="51"/>
      <c r="E28" s="63"/>
      <c r="F28" s="14"/>
      <c r="G28" s="56"/>
      <c r="H28" s="56"/>
      <c r="I28" s="59"/>
    </row>
    <row r="29" ht="15.75" customHeight="1">
      <c r="B29" s="54">
        <v>9.0</v>
      </c>
      <c r="C29" s="51"/>
      <c r="D29" s="51"/>
      <c r="E29" s="63"/>
      <c r="F29" s="14"/>
      <c r="G29" s="56"/>
      <c r="H29" s="56"/>
      <c r="I29" s="59"/>
    </row>
    <row r="30" ht="15.75" customHeight="1">
      <c r="B30" s="54">
        <v>10.0</v>
      </c>
      <c r="C30" s="51"/>
      <c r="D30" s="51"/>
      <c r="E30" s="63"/>
      <c r="F30" s="14"/>
      <c r="G30" s="56"/>
      <c r="H30" s="56"/>
      <c r="I30" s="51"/>
    </row>
    <row r="31" ht="15.75" customHeight="1">
      <c r="B31" s="54">
        <v>11.0</v>
      </c>
      <c r="C31" s="51"/>
      <c r="D31" s="51"/>
      <c r="E31" s="63"/>
      <c r="F31" s="14"/>
      <c r="G31" s="56"/>
      <c r="H31" s="56"/>
      <c r="I31" s="51"/>
    </row>
    <row r="32" ht="15.75" customHeight="1">
      <c r="B32" s="54">
        <v>12.0</v>
      </c>
      <c r="C32" s="51"/>
      <c r="D32" s="51"/>
      <c r="E32" s="63"/>
      <c r="F32" s="14"/>
      <c r="G32" s="56"/>
      <c r="H32" s="56"/>
      <c r="I32" s="51"/>
    </row>
    <row r="33" ht="15.75" customHeight="1">
      <c r="B33" s="54">
        <v>13.0</v>
      </c>
      <c r="C33" s="51"/>
      <c r="D33" s="51"/>
      <c r="E33" s="63"/>
      <c r="F33" s="14"/>
      <c r="G33" s="56"/>
      <c r="H33" s="56"/>
      <c r="I33" s="51"/>
    </row>
    <row r="34" ht="15.75" customHeight="1">
      <c r="B34" s="54">
        <v>14.0</v>
      </c>
      <c r="C34" s="51"/>
      <c r="D34" s="51"/>
      <c r="E34" s="63"/>
      <c r="F34" s="14"/>
      <c r="G34" s="56"/>
      <c r="H34" s="56"/>
      <c r="I34" s="51" t="str">
        <f>IFERROR(VLOOKUP(C34,MENU!$C$32:$E$36,3,FALSE)*D34+(IF(E34="Yes","1","0")*D34),"")</f>
        <v/>
      </c>
    </row>
    <row r="35" ht="15.75" customHeight="1">
      <c r="B35" s="54">
        <v>15.0</v>
      </c>
      <c r="C35" s="51"/>
      <c r="D35" s="51"/>
      <c r="E35" s="63"/>
      <c r="F35" s="14"/>
      <c r="G35" s="56"/>
      <c r="H35" s="56"/>
      <c r="I35" s="51" t="str">
        <f>IFERROR(VLOOKUP(C35,MENU!$C$32:$E$36,3,FALSE)*D35+(IF(E35="Yes","1","0")*D35),"")</f>
        <v/>
      </c>
    </row>
    <row r="36" ht="15.75" customHeight="1">
      <c r="B36" s="37"/>
      <c r="C36" s="37"/>
      <c r="D36" s="37"/>
      <c r="E36" s="37"/>
      <c r="F36" s="37"/>
      <c r="G36" s="37"/>
      <c r="H36" s="37"/>
      <c r="I36" s="37"/>
    </row>
    <row r="37" ht="15.75" customHeight="1">
      <c r="B37" s="45" t="s">
        <v>107</v>
      </c>
      <c r="C37" s="7"/>
      <c r="D37" s="7"/>
      <c r="E37" s="7"/>
      <c r="F37" s="7"/>
      <c r="G37" s="7"/>
      <c r="H37" s="7"/>
      <c r="I37" s="8"/>
    </row>
    <row r="38" ht="15.75" customHeight="1">
      <c r="B38" s="51"/>
      <c r="C38" s="52" t="s">
        <v>6</v>
      </c>
      <c r="D38" s="52" t="s">
        <v>103</v>
      </c>
      <c r="E38" s="61" t="s">
        <v>104</v>
      </c>
      <c r="F38" s="13"/>
      <c r="G38" s="13"/>
      <c r="H38" s="14"/>
      <c r="I38" s="53" t="s">
        <v>8</v>
      </c>
    </row>
    <row r="39" ht="15.75" customHeight="1">
      <c r="B39" s="51">
        <v>1.0</v>
      </c>
      <c r="C39" s="51"/>
      <c r="D39" s="51"/>
      <c r="E39" s="63"/>
      <c r="F39" s="13"/>
      <c r="G39" s="13"/>
      <c r="H39" s="14"/>
      <c r="I39" s="51" t="str">
        <f>IFERROR(VLOOKUP(C39,MENU!$C$43:$E$50,3,FALSE)*D39+(IF(E39="Yes","1","0")*D39),"")</f>
        <v/>
      </c>
    </row>
    <row r="40" ht="15.75" customHeight="1">
      <c r="B40" s="51">
        <v>2.0</v>
      </c>
      <c r="C40" s="51"/>
      <c r="D40" s="51"/>
      <c r="E40" s="63"/>
      <c r="F40" s="13"/>
      <c r="G40" s="13"/>
      <c r="H40" s="14"/>
      <c r="I40" s="51" t="str">
        <f>IFERROR(VLOOKUP(C40,MENU!$C$43:$E$50,3,FALSE)*D40+(IF(E40="Yes","1","0")*D40),"")</f>
        <v/>
      </c>
    </row>
    <row r="41" ht="15.75" customHeight="1">
      <c r="B41" s="51">
        <v>3.0</v>
      </c>
      <c r="C41" s="51"/>
      <c r="D41" s="51"/>
      <c r="E41" s="63"/>
      <c r="F41" s="13"/>
      <c r="G41" s="13"/>
      <c r="H41" s="14"/>
      <c r="I41" s="51" t="str">
        <f>IFERROR(VLOOKUP(C41,MENU!$C$43:$E$50,3,FALSE)*D41+(IF(E41="Yes","1","0")*D41),"")</f>
        <v/>
      </c>
    </row>
    <row r="42" ht="15.75" customHeight="1">
      <c r="B42" s="51">
        <v>4.0</v>
      </c>
      <c r="C42" s="51"/>
      <c r="D42" s="51"/>
      <c r="E42" s="63"/>
      <c r="F42" s="13"/>
      <c r="G42" s="13"/>
      <c r="H42" s="14"/>
      <c r="I42" s="51" t="str">
        <f>IFERROR(VLOOKUP(C42,MENU!$C$43:$E$50,3,FALSE)*D42+(IF(E42="Yes","1","0")*D42),"")</f>
        <v/>
      </c>
    </row>
    <row r="43" ht="15.75" customHeight="1">
      <c r="B43" s="51">
        <v>5.0</v>
      </c>
      <c r="C43" s="51"/>
      <c r="D43" s="51"/>
      <c r="E43" s="63"/>
      <c r="F43" s="13"/>
      <c r="G43" s="13"/>
      <c r="H43" s="14"/>
      <c r="I43" s="51" t="str">
        <f>IFERROR(VLOOKUP(C43,MENU!$C$43:$E$50,3,FALSE)*D43+(IF(E43="Yes","1","0")*D43),"")</f>
        <v/>
      </c>
    </row>
    <row r="44" ht="15.75" customHeight="1">
      <c r="B44" s="51">
        <v>6.0</v>
      </c>
      <c r="C44" s="51"/>
      <c r="D44" s="51"/>
      <c r="E44" s="63"/>
      <c r="F44" s="13"/>
      <c r="G44" s="13"/>
      <c r="H44" s="14"/>
      <c r="I44" s="51" t="str">
        <f>IFERROR(VLOOKUP(C44,MENU!$C$43:$E$50,3,FALSE)*D44+(IF(E44="Yes","1","0")*D44),"")</f>
        <v/>
      </c>
    </row>
    <row r="45" ht="15.75" customHeight="1">
      <c r="B45" s="51">
        <v>7.0</v>
      </c>
      <c r="C45" s="51"/>
      <c r="D45" s="51"/>
      <c r="E45" s="63"/>
      <c r="F45" s="13"/>
      <c r="G45" s="13"/>
      <c r="H45" s="14"/>
      <c r="I45" s="51" t="str">
        <f>IFERROR(VLOOKUP(C45,MENU!$C$43:$E$50,3,FALSE)*D45+(IF(E45="Yes","1","0")*D45),"")</f>
        <v/>
      </c>
    </row>
    <row r="46" ht="15.75" customHeight="1">
      <c r="B46" s="51">
        <v>8.0</v>
      </c>
      <c r="C46" s="51"/>
      <c r="D46" s="51"/>
      <c r="E46" s="63"/>
      <c r="F46" s="13"/>
      <c r="G46" s="13"/>
      <c r="H46" s="14"/>
      <c r="I46" s="51" t="str">
        <f>IFERROR(VLOOKUP(C46,MENU!$C$43:$E$50,3,FALSE)*D46+(IF(E46="Yes","1","0")*D46),"")</f>
        <v/>
      </c>
    </row>
    <row r="47" ht="15.75" customHeight="1">
      <c r="B47" s="51">
        <v>9.0</v>
      </c>
      <c r="C47" s="51"/>
      <c r="D47" s="51"/>
      <c r="E47" s="63"/>
      <c r="F47" s="13"/>
      <c r="G47" s="13"/>
      <c r="H47" s="14"/>
      <c r="I47" s="51" t="str">
        <f>IFERROR(VLOOKUP(C47,MENU!$C$43:$E$50,3,FALSE)*D47+(IF(E47="Yes","1","0")*D47),"")</f>
        <v/>
      </c>
    </row>
    <row r="48" ht="15.75" customHeight="1">
      <c r="B48" s="51">
        <v>10.0</v>
      </c>
      <c r="C48" s="51"/>
      <c r="D48" s="51"/>
      <c r="E48" s="63"/>
      <c r="F48" s="13"/>
      <c r="G48" s="13"/>
      <c r="H48" s="14"/>
      <c r="I48" s="51" t="str">
        <f>IFERROR(VLOOKUP(C48,MENU!$C$43:$E$50,3,FALSE)*D48+(IF(E48="Yes","1","0")*D48),"")</f>
        <v/>
      </c>
    </row>
    <row r="49" ht="15.75" customHeight="1">
      <c r="B49" s="51">
        <v>11.0</v>
      </c>
      <c r="C49" s="51"/>
      <c r="D49" s="51"/>
      <c r="E49" s="63"/>
      <c r="F49" s="13"/>
      <c r="G49" s="13"/>
      <c r="H49" s="14"/>
      <c r="I49" s="51" t="str">
        <f>IFERROR(VLOOKUP(C49,MENU!$C$43:$E$50,3,FALSE)*D49+(IF(E49="Yes","1","0")*D49),"")</f>
        <v/>
      </c>
    </row>
    <row r="50" ht="15.75" customHeight="1">
      <c r="B50" s="51">
        <v>12.0</v>
      </c>
      <c r="C50" s="51"/>
      <c r="D50" s="51"/>
      <c r="E50" s="63"/>
      <c r="F50" s="13"/>
      <c r="G50" s="13"/>
      <c r="H50" s="14"/>
      <c r="I50" s="51" t="str">
        <f>IFERROR(VLOOKUP(C50,MENU!$C$43:$E$50,3,FALSE)*D50+(IF(E50="Yes","1","0")*D50),"")</f>
        <v/>
      </c>
    </row>
    <row r="51" ht="15.75" customHeight="1">
      <c r="B51" s="37"/>
      <c r="C51" s="37"/>
      <c r="D51" s="37"/>
      <c r="E51" s="37"/>
      <c r="F51" s="37"/>
      <c r="G51" s="37"/>
      <c r="H51" s="37"/>
      <c r="I51" s="37"/>
    </row>
    <row r="52" ht="15.75" customHeight="1">
      <c r="B52" s="37"/>
      <c r="C52" s="37"/>
      <c r="D52" s="37"/>
      <c r="E52" s="37"/>
      <c r="F52" s="37"/>
      <c r="G52" s="37"/>
      <c r="H52" s="37"/>
      <c r="I52" s="37"/>
    </row>
    <row r="53" ht="15.75" customHeight="1">
      <c r="B53" s="37"/>
      <c r="C53" s="37"/>
      <c r="D53" s="37"/>
      <c r="E53" s="37"/>
      <c r="F53" s="37"/>
      <c r="G53" s="37"/>
      <c r="H53" s="64" t="s">
        <v>108</v>
      </c>
      <c r="I53" s="65">
        <f>SUM(I3:I17,I21:I36,I39:I50)</f>
        <v>0</v>
      </c>
    </row>
    <row r="54" ht="15.75" customHeight="1">
      <c r="B54" s="37"/>
      <c r="C54" s="37"/>
      <c r="D54" s="37"/>
      <c r="E54" s="37"/>
      <c r="F54" s="37"/>
      <c r="G54" s="37"/>
      <c r="H54" s="64" t="s">
        <v>112</v>
      </c>
      <c r="I54" s="66">
        <f>'ORDER FORM (PLEASE FILL OUT)'!I69</f>
        <v>0</v>
      </c>
    </row>
    <row r="55" ht="15.75" customHeight="1">
      <c r="B55" s="37"/>
      <c r="C55" s="37"/>
      <c r="D55" s="37"/>
      <c r="E55" s="37"/>
      <c r="F55" s="37"/>
      <c r="G55" s="37"/>
      <c r="H55" s="64" t="s">
        <v>109</v>
      </c>
      <c r="I55" s="66">
        <v>15.0</v>
      </c>
    </row>
    <row r="56" ht="15.75" customHeight="1">
      <c r="B56" s="37"/>
      <c r="C56" s="37"/>
      <c r="D56" s="37"/>
      <c r="E56" s="37"/>
      <c r="F56" s="37"/>
      <c r="G56" s="37"/>
      <c r="H56" s="64" t="s">
        <v>110</v>
      </c>
      <c r="I56" s="66">
        <f>(I53+I54+I55)*0.05</f>
        <v>0.75</v>
      </c>
    </row>
    <row r="57" ht="15.75" customHeight="1">
      <c r="H57" s="67" t="s">
        <v>111</v>
      </c>
      <c r="I57" s="68">
        <f>SUM(I53:I56)</f>
        <v>15.75</v>
      </c>
    </row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</sheetData>
  <mergeCells count="32">
    <mergeCell ref="B1:I1"/>
    <mergeCell ref="B19:I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B37:I37"/>
    <mergeCell ref="E38:H38"/>
    <mergeCell ref="E39:H39"/>
    <mergeCell ref="E47:H47"/>
    <mergeCell ref="E48:H48"/>
    <mergeCell ref="E49:H49"/>
    <mergeCell ref="E50:H50"/>
    <mergeCell ref="E40:H40"/>
    <mergeCell ref="E41:H41"/>
    <mergeCell ref="E42:H42"/>
    <mergeCell ref="E43:H43"/>
    <mergeCell ref="E44:H44"/>
    <mergeCell ref="E45:H45"/>
    <mergeCell ref="E46:H46"/>
  </mergeCells>
  <dataValidations>
    <dataValidation type="list" allowBlank="1" showErrorMessage="1" sqref="C3:C17">
      <formula1>"Green Curry Bowl,Bangkok Bowl,Lemongrass Chicken,Beef Bulgogi,Roasted Beet &amp; Feta,Chilango,Kale Caesar,Shroomami,Larb Bowl"</formula1>
    </dataValidation>
    <dataValidation type="list" allowBlank="1" showErrorMessage="1" sqref="D3:E17">
      <formula1>"Sliced Avocado,Fresh Hummus,Falafel,Roasted Organic Tofu,Roasted Chicken Breast,Grilled Lemongrass Chicken Thigh,Roasted Yam,Roasted Cauliflower"</formula1>
    </dataValidation>
    <dataValidation type="list" allowBlank="1" showErrorMessage="1" sqref="E21:E35">
      <formula1>"Yes"</formula1>
    </dataValidation>
    <dataValidation type="list" allowBlank="1" showErrorMessage="1" sqref="C39:C50">
      <formula1>"Greena Colada,Phuket Paradise,Deep Cove,The Classic,Mango Madness,Kale Mango,Strawberry Shortcake,Vanilla Matcha"</formula1>
    </dataValidation>
    <dataValidation type="list" allowBlank="1" showErrorMessage="1" sqref="C21:C35">
      <formula1>"Avocado Wrap,Falamus Wrap,Bangkok Wrap,Nick's Wrap,Chipotle Wrap,Beef Bulgogi Focaccia,Lemongrass Chicken Focaccia"</formula1>
    </dataValidation>
  </dataValidations>
  <printOptions horizontalCentered="1"/>
  <pageMargins bottom="0.75" footer="0.0" header="0.0" left="0.7" right="0.7" top="0.75"/>
  <pageSetup fitToHeight="0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2022-02-01T03:23:28Z</dcterms:created>
  <dc:creator>Earth Setsawat</dc:creator>
</cp:coreProperties>
</file>